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70" windowWidth="17895" windowHeight="13230"/>
  </bookViews>
  <sheets>
    <sheet name="08.11.21 ціни на різці напайні" sheetId="1" r:id="rId1"/>
    <sheet name="с 08.11.21ціни на  сл.монт.инст" sheetId="2" r:id="rId2"/>
    <sheet name="резцы   рисунки" sheetId="3" r:id="rId3"/>
    <sheet name="фрезы" sheetId="4" r:id="rId4"/>
    <sheet name="Комплектация кв 12,5" sheetId="5" r:id="rId5"/>
    <sheet name="Комплектация кв 10" sheetId="6" r:id="rId6"/>
    <sheet name="Сборные резцы " sheetId="7" r:id="rId7"/>
    <sheet name="Редуктора" sheetId="8" r:id="rId8"/>
  </sheets>
  <externalReferences>
    <externalReference r:id="rId9"/>
  </externalReferences>
  <definedNames>
    <definedName name="_xlnm.Print_Area" localSheetId="1">'[1]с 08.11.21ціни на  сл.монт'!$A$1:$K$113</definedName>
  </definedNames>
  <calcPr calcId="999999"/>
  <fileRecoveryPr repairLoad="1"/>
</workbook>
</file>

<file path=xl/calcChain.xml><?xml version="1.0" encoding="utf-8"?>
<calcChain xmlns="http://schemas.openxmlformats.org/spreadsheetml/2006/main">
  <c r="K105" i="2" l="1"/>
  <c r="K104" i="2"/>
  <c r="K103" i="2"/>
  <c r="K102" i="2"/>
  <c r="K101" i="2"/>
  <c r="K100" i="2"/>
  <c r="K99" i="2"/>
  <c r="I99" i="2"/>
  <c r="G99" i="2"/>
  <c r="K98" i="2"/>
  <c r="I98" i="2"/>
  <c r="G98" i="2"/>
  <c r="K97" i="2"/>
  <c r="I97" i="2"/>
  <c r="G97" i="2"/>
  <c r="K96" i="2"/>
  <c r="I96" i="2"/>
  <c r="G96" i="2"/>
  <c r="K95" i="2"/>
  <c r="I95" i="2"/>
  <c r="G95" i="2"/>
  <c r="K94" i="2"/>
  <c r="I94" i="2"/>
  <c r="G94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2" i="2"/>
  <c r="J82" i="2"/>
  <c r="I82" i="2"/>
  <c r="H82" i="2"/>
  <c r="G82" i="2"/>
  <c r="F82" i="2"/>
  <c r="K81" i="2"/>
  <c r="I81" i="2"/>
  <c r="G81" i="2"/>
  <c r="K80" i="2"/>
  <c r="I80" i="2"/>
  <c r="G80" i="2"/>
  <c r="K79" i="2"/>
  <c r="I79" i="2"/>
  <c r="G79" i="2"/>
  <c r="K78" i="2"/>
  <c r="I78" i="2"/>
  <c r="G78" i="2"/>
  <c r="K77" i="2"/>
  <c r="I77" i="2"/>
  <c r="G77" i="2"/>
  <c r="K76" i="2"/>
  <c r="I76" i="2"/>
  <c r="G76" i="2"/>
  <c r="K75" i="2"/>
  <c r="I75" i="2"/>
  <c r="G75" i="2"/>
  <c r="K74" i="2"/>
  <c r="I74" i="2"/>
  <c r="G74" i="2"/>
  <c r="K73" i="2"/>
  <c r="I73" i="2"/>
  <c r="G73" i="2"/>
  <c r="K72" i="2"/>
  <c r="I72" i="2"/>
  <c r="G72" i="2"/>
  <c r="K71" i="2"/>
  <c r="I71" i="2"/>
  <c r="G71" i="2"/>
  <c r="K70" i="2"/>
  <c r="I70" i="2"/>
  <c r="G70" i="2"/>
  <c r="K69" i="2"/>
  <c r="I69" i="2"/>
  <c r="G69" i="2"/>
  <c r="K68" i="2"/>
  <c r="I68" i="2"/>
  <c r="G68" i="2"/>
  <c r="K67" i="2"/>
  <c r="I67" i="2"/>
  <c r="G67" i="2"/>
  <c r="K66" i="2"/>
  <c r="I66" i="2"/>
  <c r="G66" i="2"/>
  <c r="K65" i="2"/>
  <c r="I65" i="2"/>
  <c r="G65" i="2"/>
  <c r="K64" i="2"/>
  <c r="I64" i="2"/>
  <c r="G64" i="2"/>
  <c r="K63" i="2"/>
  <c r="I63" i="2"/>
  <c r="G63" i="2"/>
  <c r="K62" i="2"/>
  <c r="I62" i="2"/>
  <c r="G62" i="2"/>
  <c r="K61" i="2"/>
  <c r="I61" i="2"/>
  <c r="G61" i="2"/>
  <c r="K60" i="2"/>
  <c r="I60" i="2"/>
  <c r="G60" i="2"/>
  <c r="K59" i="2"/>
  <c r="I59" i="2"/>
  <c r="G59" i="2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J49" i="2"/>
  <c r="I49" i="2"/>
  <c r="H49" i="2"/>
  <c r="G49" i="2"/>
  <c r="F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K25" i="2"/>
  <c r="I25" i="2"/>
  <c r="G25" i="2"/>
  <c r="K24" i="2"/>
  <c r="I24" i="2"/>
  <c r="G24" i="2"/>
  <c r="K23" i="2"/>
  <c r="I23" i="2"/>
  <c r="G23" i="2"/>
  <c r="K22" i="2"/>
  <c r="I22" i="2"/>
  <c r="G22" i="2"/>
  <c r="K21" i="2"/>
  <c r="I21" i="2"/>
  <c r="G21" i="2"/>
  <c r="K20" i="2"/>
  <c r="I20" i="2"/>
  <c r="G20" i="2"/>
  <c r="K19" i="2"/>
  <c r="I19" i="2"/>
  <c r="G19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J186" i="1"/>
  <c r="J185" i="1"/>
  <c r="J184" i="1"/>
  <c r="J183" i="1"/>
  <c r="J182" i="1"/>
  <c r="J181" i="1"/>
  <c r="J180" i="1"/>
  <c r="J179" i="1"/>
  <c r="J178" i="1"/>
  <c r="J177" i="1"/>
  <c r="J176" i="1"/>
  <c r="I172" i="1"/>
  <c r="G172" i="1"/>
  <c r="E172" i="1"/>
  <c r="I171" i="1"/>
  <c r="G171" i="1"/>
  <c r="E171" i="1"/>
  <c r="I169" i="1"/>
  <c r="G169" i="1"/>
  <c r="E169" i="1"/>
  <c r="I168" i="1"/>
  <c r="G168" i="1"/>
  <c r="E168" i="1"/>
  <c r="I167" i="1"/>
  <c r="G167" i="1"/>
  <c r="E167" i="1"/>
  <c r="I166" i="1"/>
  <c r="G166" i="1"/>
  <c r="E166" i="1"/>
  <c r="I164" i="1"/>
  <c r="G164" i="1"/>
  <c r="E164" i="1"/>
  <c r="I163" i="1"/>
  <c r="G163" i="1"/>
  <c r="E163" i="1"/>
  <c r="I162" i="1"/>
  <c r="G162" i="1"/>
  <c r="E162" i="1"/>
  <c r="I161" i="1"/>
  <c r="G161" i="1"/>
  <c r="E161" i="1"/>
  <c r="I160" i="1"/>
  <c r="G160" i="1"/>
  <c r="E160" i="1"/>
  <c r="I159" i="1"/>
  <c r="G159" i="1"/>
  <c r="E159" i="1"/>
  <c r="I158" i="1"/>
  <c r="G158" i="1"/>
  <c r="E158" i="1"/>
  <c r="I156" i="1"/>
  <c r="G156" i="1"/>
  <c r="E156" i="1"/>
  <c r="I155" i="1"/>
  <c r="G155" i="1"/>
  <c r="E155" i="1"/>
  <c r="I154" i="1"/>
  <c r="G154" i="1"/>
  <c r="E154" i="1"/>
  <c r="I153" i="1"/>
  <c r="G153" i="1"/>
  <c r="E153" i="1"/>
  <c r="I152" i="1"/>
  <c r="G152" i="1"/>
  <c r="E152" i="1"/>
  <c r="I151" i="1"/>
  <c r="G151" i="1"/>
  <c r="E151" i="1"/>
  <c r="I149" i="1"/>
  <c r="G149" i="1"/>
  <c r="E149" i="1"/>
  <c r="I148" i="1"/>
  <c r="G148" i="1"/>
  <c r="E148" i="1"/>
  <c r="I147" i="1"/>
  <c r="G147" i="1"/>
  <c r="E147" i="1"/>
  <c r="I146" i="1"/>
  <c r="G146" i="1"/>
  <c r="E146" i="1"/>
  <c r="I144" i="1"/>
  <c r="G144" i="1"/>
  <c r="E144" i="1"/>
  <c r="I143" i="1"/>
  <c r="G143" i="1"/>
  <c r="E143" i="1"/>
  <c r="I142" i="1"/>
  <c r="G142" i="1"/>
  <c r="E142" i="1"/>
  <c r="I141" i="1"/>
  <c r="G141" i="1"/>
  <c r="E141" i="1"/>
  <c r="I140" i="1"/>
  <c r="G140" i="1"/>
  <c r="E140" i="1"/>
  <c r="I134" i="1"/>
  <c r="G134" i="1"/>
  <c r="E134" i="1"/>
  <c r="I133" i="1"/>
  <c r="G133" i="1"/>
  <c r="E133" i="1"/>
  <c r="I132" i="1"/>
  <c r="G132" i="1"/>
  <c r="E132" i="1"/>
  <c r="I129" i="1"/>
  <c r="G129" i="1"/>
  <c r="E129" i="1"/>
  <c r="I128" i="1"/>
  <c r="G128" i="1"/>
  <c r="E128" i="1"/>
  <c r="I126" i="1"/>
  <c r="G126" i="1"/>
  <c r="E126" i="1"/>
  <c r="I125" i="1"/>
  <c r="G125" i="1"/>
  <c r="E125" i="1"/>
  <c r="I124" i="1"/>
  <c r="G124" i="1"/>
  <c r="E124" i="1"/>
  <c r="I123" i="1"/>
  <c r="G123" i="1"/>
  <c r="E123" i="1"/>
  <c r="I122" i="1"/>
  <c r="G122" i="1"/>
  <c r="E122" i="1"/>
  <c r="I121" i="1"/>
  <c r="G121" i="1"/>
  <c r="E121" i="1"/>
  <c r="I120" i="1"/>
  <c r="G120" i="1"/>
  <c r="E120" i="1"/>
  <c r="I119" i="1"/>
  <c r="G119" i="1"/>
  <c r="E119" i="1"/>
  <c r="I118" i="1"/>
  <c r="G118" i="1"/>
  <c r="E118" i="1"/>
  <c r="I117" i="1"/>
  <c r="G117" i="1"/>
  <c r="E117" i="1"/>
  <c r="I116" i="1"/>
  <c r="G116" i="1"/>
  <c r="E116" i="1"/>
  <c r="I115" i="1"/>
  <c r="G115" i="1"/>
  <c r="E115" i="1"/>
  <c r="I114" i="1"/>
  <c r="G114" i="1"/>
  <c r="E114" i="1"/>
  <c r="I113" i="1"/>
  <c r="G113" i="1"/>
  <c r="E113" i="1"/>
  <c r="I111" i="1"/>
  <c r="G111" i="1"/>
  <c r="E111" i="1"/>
  <c r="I110" i="1"/>
  <c r="G110" i="1"/>
  <c r="E110" i="1"/>
  <c r="I109" i="1"/>
  <c r="G109" i="1"/>
  <c r="E109" i="1"/>
  <c r="I108" i="1"/>
  <c r="G108" i="1"/>
  <c r="E108" i="1"/>
  <c r="I107" i="1"/>
  <c r="G107" i="1"/>
  <c r="E107" i="1"/>
  <c r="I106" i="1"/>
  <c r="G106" i="1"/>
  <c r="E106" i="1"/>
  <c r="I105" i="1"/>
  <c r="G105" i="1"/>
  <c r="E105" i="1"/>
  <c r="I104" i="1"/>
  <c r="G104" i="1"/>
  <c r="E104" i="1"/>
  <c r="I103" i="1"/>
  <c r="G103" i="1"/>
  <c r="E103" i="1"/>
  <c r="I102" i="1"/>
  <c r="G102" i="1"/>
  <c r="E102" i="1"/>
  <c r="I101" i="1"/>
  <c r="G101" i="1"/>
  <c r="E101" i="1"/>
  <c r="I100" i="1"/>
  <c r="G100" i="1"/>
  <c r="E100" i="1"/>
  <c r="I99" i="1"/>
  <c r="G99" i="1"/>
  <c r="E99" i="1"/>
  <c r="I98" i="1"/>
  <c r="G98" i="1"/>
  <c r="E98" i="1"/>
  <c r="I97" i="1"/>
  <c r="G97" i="1"/>
  <c r="E97" i="1"/>
  <c r="I95" i="1"/>
  <c r="G95" i="1"/>
  <c r="E95" i="1"/>
  <c r="I94" i="1"/>
  <c r="G94" i="1"/>
  <c r="E94" i="1"/>
  <c r="I93" i="1"/>
  <c r="G93" i="1"/>
  <c r="E93" i="1"/>
  <c r="I92" i="1"/>
  <c r="G92" i="1"/>
  <c r="E92" i="1"/>
  <c r="I91" i="1"/>
  <c r="G91" i="1"/>
  <c r="E91" i="1"/>
  <c r="I90" i="1"/>
  <c r="G90" i="1"/>
  <c r="E90" i="1"/>
  <c r="I89" i="1"/>
  <c r="G89" i="1"/>
  <c r="E89" i="1"/>
  <c r="I88" i="1"/>
  <c r="G88" i="1"/>
  <c r="E88" i="1"/>
  <c r="I87" i="1"/>
  <c r="G87" i="1"/>
  <c r="E87" i="1"/>
  <c r="I86" i="1"/>
  <c r="G86" i="1"/>
  <c r="E86" i="1"/>
  <c r="I85" i="1"/>
  <c r="I84" i="1"/>
  <c r="G84" i="1"/>
  <c r="E84" i="1"/>
  <c r="I83" i="1"/>
  <c r="G83" i="1"/>
  <c r="E83" i="1"/>
  <c r="I82" i="1"/>
  <c r="G82" i="1"/>
  <c r="E82" i="1"/>
  <c r="I81" i="1"/>
  <c r="G81" i="1"/>
  <c r="E81" i="1"/>
  <c r="I80" i="1"/>
  <c r="G80" i="1"/>
  <c r="E80" i="1"/>
  <c r="I79" i="1"/>
  <c r="G79" i="1"/>
  <c r="E79" i="1"/>
  <c r="I78" i="1"/>
  <c r="G78" i="1"/>
  <c r="E78" i="1"/>
  <c r="I77" i="1"/>
  <c r="G77" i="1"/>
  <c r="E77" i="1"/>
  <c r="I76" i="1"/>
  <c r="G76" i="1"/>
  <c r="E76" i="1"/>
  <c r="I75" i="1"/>
  <c r="G75" i="1"/>
  <c r="E75" i="1"/>
  <c r="I74" i="1"/>
  <c r="G74" i="1"/>
  <c r="E74" i="1"/>
  <c r="I73" i="1"/>
  <c r="G73" i="1"/>
  <c r="E73" i="1"/>
  <c r="I72" i="1"/>
  <c r="G72" i="1"/>
  <c r="E72" i="1"/>
  <c r="I71" i="1"/>
  <c r="G71" i="1"/>
  <c r="E71" i="1"/>
  <c r="I70" i="1"/>
  <c r="G70" i="1"/>
  <c r="E70" i="1"/>
  <c r="I69" i="1"/>
  <c r="G69" i="1"/>
  <c r="E69" i="1"/>
  <c r="I67" i="1"/>
  <c r="G67" i="1"/>
  <c r="E67" i="1"/>
  <c r="I66" i="1"/>
  <c r="G66" i="1"/>
  <c r="E66" i="1"/>
  <c r="I65" i="1"/>
  <c r="G65" i="1"/>
  <c r="E65" i="1"/>
  <c r="I64" i="1"/>
  <c r="G64" i="1"/>
  <c r="E64" i="1"/>
  <c r="I63" i="1"/>
  <c r="G63" i="1"/>
  <c r="E63" i="1"/>
  <c r="I62" i="1"/>
  <c r="G62" i="1"/>
  <c r="E62" i="1"/>
  <c r="I61" i="1"/>
  <c r="G61" i="1"/>
  <c r="E61" i="1"/>
  <c r="I60" i="1"/>
  <c r="G60" i="1"/>
  <c r="E60" i="1"/>
  <c r="I59" i="1"/>
  <c r="G59" i="1"/>
  <c r="E59" i="1"/>
  <c r="I57" i="1"/>
  <c r="G57" i="1"/>
  <c r="E57" i="1"/>
  <c r="I56" i="1"/>
  <c r="G56" i="1"/>
  <c r="E56" i="1"/>
  <c r="I55" i="1"/>
  <c r="G55" i="1"/>
  <c r="E55" i="1"/>
  <c r="I54" i="1"/>
  <c r="G54" i="1"/>
  <c r="E54" i="1"/>
  <c r="I53" i="1"/>
  <c r="G53" i="1"/>
  <c r="E53" i="1"/>
  <c r="I52" i="1"/>
  <c r="G52" i="1"/>
  <c r="E52" i="1"/>
  <c r="I51" i="1"/>
  <c r="G51" i="1"/>
  <c r="E51" i="1"/>
  <c r="I50" i="1"/>
  <c r="G50" i="1"/>
  <c r="E50" i="1"/>
  <c r="I49" i="1"/>
  <c r="G49" i="1"/>
  <c r="E49" i="1"/>
  <c r="I48" i="1"/>
  <c r="G48" i="1"/>
  <c r="E48" i="1"/>
  <c r="I47" i="1"/>
  <c r="G47" i="1"/>
  <c r="E47" i="1"/>
  <c r="I46" i="1"/>
  <c r="G46" i="1"/>
  <c r="E46" i="1"/>
  <c r="I44" i="1"/>
  <c r="G44" i="1"/>
  <c r="E44" i="1"/>
  <c r="I43" i="1"/>
  <c r="G43" i="1"/>
  <c r="E43" i="1"/>
  <c r="I42" i="1"/>
  <c r="G42" i="1"/>
  <c r="E42" i="1"/>
  <c r="I41" i="1"/>
  <c r="G41" i="1"/>
  <c r="E41" i="1"/>
  <c r="I40" i="1"/>
  <c r="G40" i="1"/>
  <c r="E40" i="1"/>
  <c r="I39" i="1"/>
  <c r="G39" i="1"/>
  <c r="E39" i="1"/>
  <c r="I38" i="1"/>
  <c r="G38" i="1"/>
  <c r="E38" i="1"/>
  <c r="I37" i="1"/>
  <c r="G37" i="1"/>
  <c r="E37" i="1"/>
  <c r="I35" i="1"/>
  <c r="G35" i="1"/>
  <c r="E35" i="1"/>
  <c r="I33" i="1"/>
  <c r="G33" i="1"/>
  <c r="E33" i="1"/>
  <c r="I32" i="1"/>
  <c r="G32" i="1"/>
  <c r="E32" i="1"/>
  <c r="I31" i="1"/>
  <c r="G31" i="1"/>
  <c r="E31" i="1"/>
  <c r="I30" i="1"/>
  <c r="G30" i="1"/>
  <c r="E30" i="1"/>
  <c r="I29" i="1"/>
  <c r="G29" i="1"/>
  <c r="E29" i="1"/>
  <c r="I27" i="1"/>
  <c r="G27" i="1"/>
  <c r="E27" i="1"/>
  <c r="I26" i="1"/>
  <c r="G26" i="1"/>
  <c r="E26" i="1"/>
  <c r="I25" i="1"/>
  <c r="G25" i="1"/>
  <c r="E25" i="1"/>
  <c r="I24" i="1"/>
  <c r="G24" i="1"/>
  <c r="E24" i="1"/>
  <c r="I22" i="1"/>
  <c r="G22" i="1"/>
  <c r="E22" i="1"/>
  <c r="I21" i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</calcChain>
</file>

<file path=xl/sharedStrings.xml><?xml version="1.0" encoding="utf-8"?>
<sst xmlns="http://schemas.openxmlformats.org/spreadsheetml/2006/main" count="1398" uniqueCount="775">
  <si>
    <t xml:space="preserve">Приватне акцiонерне </t>
  </si>
  <si>
    <t xml:space="preserve">Частное акционерное </t>
  </si>
  <si>
    <t xml:space="preserve">товариство"Чернiгiвський </t>
  </si>
  <si>
    <t xml:space="preserve">общество "Черниговский </t>
  </si>
  <si>
    <t>iнструментальний завод"</t>
  </si>
  <si>
    <t>инструментальный завод"</t>
  </si>
  <si>
    <t>14037 УКРАIНА м.Чернiгiв</t>
  </si>
  <si>
    <t>14037 УКРАИНА г.Чернигов</t>
  </si>
  <si>
    <t>вул.Iнструментальна,18</t>
  </si>
  <si>
    <t>ул.Инструментальная,18</t>
  </si>
  <si>
    <t>тел.факс 0462-728-813</t>
  </si>
  <si>
    <t>тел.факс 380-462-728-813</t>
  </si>
  <si>
    <t>Ціни на різці напайні з 08.11.2021р.</t>
  </si>
  <si>
    <t>Категорія 1</t>
  </si>
  <si>
    <t>Категорія 2</t>
  </si>
  <si>
    <t>прайс</t>
  </si>
  <si>
    <t xml:space="preserve">    При закупівлі            на суму            більш  150 тыс.грн  </t>
  </si>
  <si>
    <t xml:space="preserve">    При закупівлі            на суму            більш  75 тыс.грн  </t>
  </si>
  <si>
    <t xml:space="preserve">    При закупівлі            на суму            до 75 тыс.грн  </t>
  </si>
  <si>
    <t>№ п.п</t>
  </si>
  <si>
    <t>Розмір</t>
  </si>
  <si>
    <t>Ціна без ПДВ грн</t>
  </si>
  <si>
    <t>Ціна з ПДВ грн</t>
  </si>
  <si>
    <t xml:space="preserve"> 2130 Відрізні ГОСТ 18884 </t>
  </si>
  <si>
    <t>12x12x100</t>
  </si>
  <si>
    <t>16х10х100</t>
  </si>
  <si>
    <t>20х12х120</t>
  </si>
  <si>
    <t xml:space="preserve">25х16х140 </t>
  </si>
  <si>
    <t>25x20x170</t>
  </si>
  <si>
    <t>32х20х170</t>
  </si>
  <si>
    <t>40х25х200</t>
  </si>
  <si>
    <t>25х16х140 №7</t>
  </si>
  <si>
    <t>25х16х165 2-х ст</t>
  </si>
  <si>
    <t>2660 Різьбові (тип1=зовнішньої метричної різьби) ГОСТ 18885</t>
  </si>
  <si>
    <t>25х16х140</t>
  </si>
  <si>
    <t xml:space="preserve">2662 Різьбові (тип2=внутрішньої метричної різьби) ГОСТ 18885 </t>
  </si>
  <si>
    <t>12x12x140</t>
  </si>
  <si>
    <t>16х16х170</t>
  </si>
  <si>
    <t>20х20х200</t>
  </si>
  <si>
    <t>25х25х240</t>
  </si>
  <si>
    <t>25х16х170</t>
  </si>
  <si>
    <t xml:space="preserve">2020 Ножі до фрез торцевих ГОСТ 24359 </t>
  </si>
  <si>
    <t>20х14х50</t>
  </si>
  <si>
    <t>2101 Прохідні упорно (тип1=прямі) ГОСТ 18879</t>
  </si>
  <si>
    <t>10х10х60</t>
  </si>
  <si>
    <t>12x12x70</t>
  </si>
  <si>
    <t>16x10x100</t>
  </si>
  <si>
    <t>16x16x80</t>
  </si>
  <si>
    <t>20х12х100</t>
  </si>
  <si>
    <t>25х16х120</t>
  </si>
  <si>
    <t>32х20х140</t>
  </si>
  <si>
    <t>40х25х180</t>
  </si>
  <si>
    <t xml:space="preserve">2103 Прохідні упорно (тип 2= зігнуті) ГОСТ 18879 </t>
  </si>
  <si>
    <t>12х12х100</t>
  </si>
  <si>
    <t>16x10x110</t>
  </si>
  <si>
    <t>16х12х100</t>
  </si>
  <si>
    <t>16x16x110</t>
  </si>
  <si>
    <t>20х12х125</t>
  </si>
  <si>
    <t>20х16х120</t>
  </si>
  <si>
    <t>25х20х140</t>
  </si>
  <si>
    <t>32х25х170</t>
  </si>
  <si>
    <t>50x40x240</t>
  </si>
  <si>
    <t xml:space="preserve">2100 Прохідні прямі (виконання 2) ГОСТ 18878 </t>
  </si>
  <si>
    <t>25x20x140</t>
  </si>
  <si>
    <t>32x20x170</t>
  </si>
  <si>
    <t xml:space="preserve">2102 Прохідні відігнуті ГОСТ 18877 </t>
  </si>
  <si>
    <t>16х16х110</t>
  </si>
  <si>
    <t>20x20x125</t>
  </si>
  <si>
    <t>25х20х170</t>
  </si>
  <si>
    <t>40х32х240</t>
  </si>
  <si>
    <t>50x32x240</t>
  </si>
  <si>
    <t>2112 Підрізні відігнуті ГОСТ 18880</t>
  </si>
  <si>
    <t>2141 Розточні (тип1)для обробки глухих отворів  ГОСТ 18883</t>
  </si>
  <si>
    <t>10x10x100</t>
  </si>
  <si>
    <t>16х16х120</t>
  </si>
  <si>
    <t>16х16х140х40</t>
  </si>
  <si>
    <t>16х16х170х60</t>
  </si>
  <si>
    <t>20х20х140х40</t>
  </si>
  <si>
    <t>20х20х170х70</t>
  </si>
  <si>
    <t>20х20х200х80</t>
  </si>
  <si>
    <t>25х25х200х70</t>
  </si>
  <si>
    <t>25х25х240х100</t>
  </si>
  <si>
    <t>20x16x200</t>
  </si>
  <si>
    <t>25х16х200</t>
  </si>
  <si>
    <t>25Х20х240</t>
  </si>
  <si>
    <t>32х25х280</t>
  </si>
  <si>
    <t>40х32х300</t>
  </si>
  <si>
    <t xml:space="preserve">2140 Розточні (тип1)для обробки наскрізних отворів    ГОСТ 18882 </t>
  </si>
  <si>
    <t>16х16х120х25</t>
  </si>
  <si>
    <t>16х16х140х35</t>
  </si>
  <si>
    <t>25х20х240</t>
  </si>
  <si>
    <t>Рiзцi з пластиною Р6М5</t>
  </si>
  <si>
    <t>Різець відрізний 25х16х140 Р6М5 ИР-566</t>
  </si>
  <si>
    <t>Різець прохідний прямий 25х16х140 Р6М5 ИР-567</t>
  </si>
  <si>
    <t>Різці до клиноремінної передачі</t>
  </si>
  <si>
    <t>Різецьтокар.канав.для клиноремен.п. 25Х16х140 (О,34) ИР-584</t>
  </si>
  <si>
    <t>Різецьтокар.канав.для клиноремен.п. 32Х20х170  (А,34) ИР-585</t>
  </si>
  <si>
    <t>Різецьтокар.канав.для клиноремен.п. 40Х25х200 ВК8 (Б,34) ИР-586</t>
  </si>
  <si>
    <t>Різці лівого виконання</t>
  </si>
  <si>
    <t xml:space="preserve"> 2130 ЛІВІ   Відрізні ГОСТ 18884 </t>
  </si>
  <si>
    <t>2101 ЛІВІ Прохідні упорно (тип1=прямі) ГОСТ 18879</t>
  </si>
  <si>
    <t xml:space="preserve">2103 ЛІВІ Прохідні упорно (тип 2= зігнуті) ГОСТ 18879 </t>
  </si>
  <si>
    <t xml:space="preserve">2102 ЛІВІ Прохідні відігнуті ГОСТ 18877 </t>
  </si>
  <si>
    <t>2112 ЛІВІ Підрізні відігнуті ГОСТ 18880</t>
  </si>
  <si>
    <t xml:space="preserve">2100 ЛІВІ Прохідні прямі (виконання 2) ГОСТ 18878 </t>
  </si>
  <si>
    <t>Різці під замовлення</t>
  </si>
  <si>
    <t>різці аналог DIN</t>
  </si>
  <si>
    <t>DIN</t>
  </si>
  <si>
    <t>№ пластини</t>
  </si>
  <si>
    <t>Різец прохідний прямий</t>
  </si>
  <si>
    <t>16х10х92</t>
  </si>
  <si>
    <t>DIN 4971R</t>
  </si>
  <si>
    <t>замовленя</t>
  </si>
  <si>
    <t>Різец прохідний відігнутий</t>
  </si>
  <si>
    <t>16х10х180</t>
  </si>
  <si>
    <t>DIN 4972R</t>
  </si>
  <si>
    <t>01331</t>
  </si>
  <si>
    <t>Різец розточний</t>
  </si>
  <si>
    <t>12x12x155</t>
  </si>
  <si>
    <t>DIN 4973R</t>
  </si>
  <si>
    <t>10431</t>
  </si>
  <si>
    <t>Різец упорний розточний</t>
  </si>
  <si>
    <t xml:space="preserve"> DIN 4974R</t>
  </si>
  <si>
    <t>07350</t>
  </si>
  <si>
    <t>Різец універсальний</t>
  </si>
  <si>
    <t xml:space="preserve"> DIN 4975</t>
  </si>
  <si>
    <t>11130</t>
  </si>
  <si>
    <t>Різец широкий нейтральний</t>
  </si>
  <si>
    <t xml:space="preserve"> DIN 4976</t>
  </si>
  <si>
    <t>01351</t>
  </si>
  <si>
    <t>Різец підрізний  правий</t>
  </si>
  <si>
    <t>20х12х180</t>
  </si>
  <si>
    <t xml:space="preserve"> DIN 4977R</t>
  </si>
  <si>
    <t>Різец підрізний упорний прямий правий</t>
  </si>
  <si>
    <t>16х10х175</t>
  </si>
  <si>
    <t xml:space="preserve"> DIN 4978R</t>
  </si>
  <si>
    <t>01311</t>
  </si>
  <si>
    <t>Різец упорний зігнутий лівий</t>
  </si>
  <si>
    <t>DIN 4980L</t>
  </si>
  <si>
    <t>07040</t>
  </si>
  <si>
    <t>Різец упорний зігнутий правий</t>
  </si>
  <si>
    <t>DIN 4980R</t>
  </si>
  <si>
    <t>07030</t>
  </si>
  <si>
    <t>Різец прорізний правий</t>
  </si>
  <si>
    <t>10х10х90</t>
  </si>
  <si>
    <t>DIN 4981R</t>
  </si>
  <si>
    <t>13492\ 13011</t>
  </si>
  <si>
    <t>Справочно</t>
  </si>
  <si>
    <t>Расстояние от опорной поверхности резца до оси центров мм</t>
  </si>
  <si>
    <t>Сечение резцов в мм</t>
  </si>
  <si>
    <t>Модель станка</t>
  </si>
  <si>
    <t>12х10</t>
  </si>
  <si>
    <t>1612Р</t>
  </si>
  <si>
    <t>16х10,16х12,16х16</t>
  </si>
  <si>
    <t>1615, 161С</t>
  </si>
  <si>
    <t>20х16 макс</t>
  </si>
  <si>
    <t>Т4,162СП,1615А,1615М</t>
  </si>
  <si>
    <t>161,161А,1618,1618Р,162</t>
  </si>
  <si>
    <t>25х16 макс</t>
  </si>
  <si>
    <t>162С,1Л61,1Б61</t>
  </si>
  <si>
    <t>1А62,1Б62,1А62Б,1К62</t>
  </si>
  <si>
    <t>25х16,25х20 макс</t>
  </si>
  <si>
    <t>1К625,ТН-27</t>
  </si>
  <si>
    <t>32х25 макс</t>
  </si>
  <si>
    <t>1Д63А,1М63,1Д63,1В62</t>
  </si>
  <si>
    <t>40х25 макс</t>
  </si>
  <si>
    <t>164,1Д64,1Д65</t>
  </si>
  <si>
    <t>резцы специальные на складе готовой продукции</t>
  </si>
  <si>
    <t>№</t>
  </si>
  <si>
    <t>Товар</t>
  </si>
  <si>
    <t>Кіл-сть</t>
  </si>
  <si>
    <t>Од.</t>
  </si>
  <si>
    <t>Різець розточ.глух.отв.20х20х200 ВК8 ИР-068</t>
  </si>
  <si>
    <t>шт</t>
  </si>
  <si>
    <t>Різець розточ.глух.отв.20х20х170 ВК8 ИР-068-01</t>
  </si>
  <si>
    <t>Спец.підрізний двухсторонній лівий 27х16х180 Т5К10 ИР-459</t>
  </si>
  <si>
    <t>Спец.підрізний двухсторонній лівий 27х16х155 Т15К6 ИР-460</t>
  </si>
  <si>
    <t>Спец.підрізний двухсторонній лівий 27х16х155 Т5К10 ИР-460</t>
  </si>
  <si>
    <t xml:space="preserve"> Різець розт. держ. 16х16х63 2142-0023 ВК8 ГОСТ9795</t>
  </si>
  <si>
    <t xml:space="preserve"> Різець розт. держ.16х16х80  2142-0025 ВК8 ГОСТ9795</t>
  </si>
  <si>
    <t xml:space="preserve"> Різець розт. держ. 16х16х80 2142-0025 Т15К6 ГОСТ9795</t>
  </si>
  <si>
    <t>Різець відрізний 25х16х140 ВК8 2130-0009 з повн.заточ.</t>
  </si>
  <si>
    <t>іРзець відрізний 25х16х140 Т5К10 2130-0009 з повн.заточ.</t>
  </si>
  <si>
    <t>Різець токарний револьверний 12х12х70 ВК8 2101-0005</t>
  </si>
  <si>
    <t>Різець розт. держ.2142-0142 10х10х50  ВК8 ГОСТ9795</t>
  </si>
  <si>
    <t>Різець розт. держ.2142-0219 16х16х63 ВК8 ГОСТ9795</t>
  </si>
  <si>
    <t>Різець розт. держ.2142-0142 10х10х50  Т5К10 ГОСТ9795</t>
  </si>
  <si>
    <t>Різець розт. держ.2142-0219 16х16х63 Т5К10 ГОСТ9795</t>
  </si>
  <si>
    <t>Різці строгальні підрізні прямі20х16х170 ВК8 2174-0021ГОСТ18893</t>
  </si>
  <si>
    <t>Різці строгальні підрізні прямі20х16х170Т5К10 2174-0021ГОСТ18893</t>
  </si>
  <si>
    <t>Різці ліві строгальні підр.прям20х16х170 ВК8 2174-0022ГОСТ18893</t>
  </si>
  <si>
    <t>Різці ліві строгальні підр.прям20х16х170Т5К10 2174-0022ГОСТ18893</t>
  </si>
  <si>
    <t>Різець фасочний 2136-0505 12х12х70 Р6М5 ГОСТ 18875</t>
  </si>
  <si>
    <t>Ціни на слюсарно-монтажний інструмент з 08.11.21 р.</t>
  </si>
  <si>
    <t>Категорія 1(-12%)</t>
  </si>
  <si>
    <t xml:space="preserve">Категорія2(-5%) </t>
  </si>
  <si>
    <t xml:space="preserve">Прайс </t>
  </si>
  <si>
    <t xml:space="preserve">закупівля на суму                                   більш  100 тис грн </t>
  </si>
  <si>
    <t xml:space="preserve">закупівля на суму більш 50 тис грн </t>
  </si>
  <si>
    <t xml:space="preserve">закупівля на суму до  50 тис грн </t>
  </si>
  <si>
    <t>Найменування</t>
  </si>
  <si>
    <t>Номер креслення</t>
  </si>
  <si>
    <t>Ціна   з    ПДВ грн</t>
  </si>
  <si>
    <t>кв 20</t>
  </si>
  <si>
    <t>ключ</t>
  </si>
  <si>
    <t>КС-56</t>
  </si>
  <si>
    <t xml:space="preserve">ключ </t>
  </si>
  <si>
    <t>ПМН04</t>
  </si>
  <si>
    <t>Головка змінна S17</t>
  </si>
  <si>
    <t>Головка змінна S19</t>
  </si>
  <si>
    <t>Головка змінна S22</t>
  </si>
  <si>
    <t>Головка змінна S24</t>
  </si>
  <si>
    <t>Головка змінна S27</t>
  </si>
  <si>
    <t>Головка змінна S30</t>
  </si>
  <si>
    <t>Головка змінна S32</t>
  </si>
  <si>
    <t>Головка змінна S36</t>
  </si>
  <si>
    <t>Головка змінна S41</t>
  </si>
  <si>
    <t>Головка перех.</t>
  </si>
  <si>
    <t>ГП-04</t>
  </si>
  <si>
    <t xml:space="preserve">Ключ спец </t>
  </si>
  <si>
    <t>Кс-68</t>
  </si>
  <si>
    <t>кв10</t>
  </si>
  <si>
    <t>Головка змінна S7</t>
  </si>
  <si>
    <t>7812-0465</t>
  </si>
  <si>
    <t>Головка змінна S8</t>
  </si>
  <si>
    <t>7812-0466</t>
  </si>
  <si>
    <t>Головка змінна S9</t>
  </si>
  <si>
    <t>7812-0467</t>
  </si>
  <si>
    <t>Головка змінна S10</t>
  </si>
  <si>
    <t>7812-0468</t>
  </si>
  <si>
    <t>Головка змінна S11</t>
  </si>
  <si>
    <t>7812-0469</t>
  </si>
  <si>
    <t>Головка змінна S12</t>
  </si>
  <si>
    <t>7812-0471</t>
  </si>
  <si>
    <t>Головка змінна S13</t>
  </si>
  <si>
    <t>7812-0472</t>
  </si>
  <si>
    <t>Головка змінна S14</t>
  </si>
  <si>
    <t>7812-0473</t>
  </si>
  <si>
    <t>Головка змінна S15</t>
  </si>
  <si>
    <t>7812-0474</t>
  </si>
  <si>
    <t>Головка змінна S16</t>
  </si>
  <si>
    <t>7812-0475</t>
  </si>
  <si>
    <t>7812-0476</t>
  </si>
  <si>
    <t>Головка змінна S18</t>
  </si>
  <si>
    <t>7812-0477</t>
  </si>
  <si>
    <t>7812-0478</t>
  </si>
  <si>
    <t>Головка змінна S21</t>
  </si>
  <si>
    <t>7812-0481</t>
  </si>
  <si>
    <t>7812-0482</t>
  </si>
  <si>
    <t>ГП-01</t>
  </si>
  <si>
    <t>кв12,5</t>
  </si>
  <si>
    <t>ГП-02</t>
  </si>
  <si>
    <t>ГП-03</t>
  </si>
  <si>
    <t>Перехідник</t>
  </si>
  <si>
    <t>ПД-01</t>
  </si>
  <si>
    <t>ПД-02</t>
  </si>
  <si>
    <t>ПД-03</t>
  </si>
  <si>
    <t>Шарнір</t>
  </si>
  <si>
    <t>6910-0357</t>
  </si>
  <si>
    <t>Ключ (вороток)</t>
  </si>
  <si>
    <t>6910-0323</t>
  </si>
  <si>
    <t>Корпус ключа</t>
  </si>
  <si>
    <t>Стержень</t>
  </si>
  <si>
    <t>Ключ ручка №7</t>
  </si>
  <si>
    <t>6910-0331</t>
  </si>
  <si>
    <t>Ключ ручка №14 (укор)</t>
  </si>
  <si>
    <t>кш 10</t>
  </si>
  <si>
    <t>Ключ спец зігнут.</t>
  </si>
  <si>
    <t>КС10.00</t>
  </si>
  <si>
    <t>КС10.00-01</t>
  </si>
  <si>
    <t>КС43</t>
  </si>
  <si>
    <t>КС53</t>
  </si>
  <si>
    <t>Шпильковерт</t>
  </si>
  <si>
    <t>КЭШ (круглый)</t>
  </si>
  <si>
    <t>Подовжувач 65 мм</t>
  </si>
  <si>
    <t>уП10</t>
  </si>
  <si>
    <t>Подовжувач 125мм</t>
  </si>
  <si>
    <t>6910-0341</t>
  </si>
  <si>
    <t>Подовжувач 250мм</t>
  </si>
  <si>
    <t>6910-0342</t>
  </si>
  <si>
    <t>7812-0483</t>
  </si>
  <si>
    <t>7812-0484</t>
  </si>
  <si>
    <t>7812-0485</t>
  </si>
  <si>
    <t>7812-0486</t>
  </si>
  <si>
    <t>7812-0487</t>
  </si>
  <si>
    <t>7812-0488</t>
  </si>
  <si>
    <t>7812-0489</t>
  </si>
  <si>
    <t>7812-0491</t>
  </si>
  <si>
    <t>7812-0492</t>
  </si>
  <si>
    <t>7812-0493</t>
  </si>
  <si>
    <t>7812-0495</t>
  </si>
  <si>
    <t>7812-0496</t>
  </si>
  <si>
    <t>7812-0498</t>
  </si>
  <si>
    <t>7812-0502</t>
  </si>
  <si>
    <t>7812-0504</t>
  </si>
  <si>
    <t>7812-0505</t>
  </si>
  <si>
    <t>Подовжувач 50 мм</t>
  </si>
  <si>
    <t>УП-20</t>
  </si>
  <si>
    <t>УП-30</t>
  </si>
  <si>
    <t>6910-0344</t>
  </si>
  <si>
    <t>Шарнир</t>
  </si>
  <si>
    <t>6910-0361</t>
  </si>
  <si>
    <t>6910-0324</t>
  </si>
  <si>
    <t xml:space="preserve">Набор   </t>
  </si>
  <si>
    <t>№5</t>
  </si>
  <si>
    <t>№7</t>
  </si>
  <si>
    <t>№14</t>
  </si>
  <si>
    <t>№25</t>
  </si>
  <si>
    <t>№ ЧН-14м</t>
  </si>
  <si>
    <t>№ЧН-14 бр</t>
  </si>
  <si>
    <t>ЧН-16</t>
  </si>
  <si>
    <t>ЧН-24</t>
  </si>
  <si>
    <t>ЧН-25</t>
  </si>
  <si>
    <t>ЧН-41</t>
  </si>
  <si>
    <t>ЧН-42</t>
  </si>
  <si>
    <t>ЧН-44</t>
  </si>
  <si>
    <t>ЧН-46</t>
  </si>
  <si>
    <t>ЧН-47</t>
  </si>
  <si>
    <t>ЧН-60</t>
  </si>
  <si>
    <t>головка S 85 6-гранная</t>
  </si>
  <si>
    <t>ПМН-24</t>
  </si>
  <si>
    <t>головка S 95 6-гранная</t>
  </si>
  <si>
    <t>ПМН-25</t>
  </si>
  <si>
    <t>головка S 100 6-гранная</t>
  </si>
  <si>
    <t>ПМН-26</t>
  </si>
  <si>
    <t>головка S 85 8-гранная</t>
  </si>
  <si>
    <t>ПМН-27</t>
  </si>
  <si>
    <t>головка S 95 8-гранная</t>
  </si>
  <si>
    <t>ПМН-28</t>
  </si>
  <si>
    <t>головка S 100 8-гранная</t>
  </si>
  <si>
    <t>ПМН-29</t>
  </si>
  <si>
    <t>Подовжувач УП-34  L=200 кв.20</t>
  </si>
  <si>
    <t>под заказ</t>
  </si>
  <si>
    <t>Подовжувач УП-35  L=400 кв.20</t>
  </si>
  <si>
    <t>Ключ  спеціальний зігнутий           КС-10-06  кв.10</t>
  </si>
  <si>
    <t>Ключ спец зігнутий КС-69-02 кв. 8 мм</t>
  </si>
  <si>
    <t>Ключ спец зігнутий КС-55-02 (140Х40)кв 9мм 2-х стор</t>
  </si>
  <si>
    <t xml:space="preserve">1.Резцы напайные с твердосплавной пластиной Т5К10, Т15К6, ВК8, исполнение по ГОСТам с заточкой и доводкой, без химоксидрования,.   </t>
  </si>
  <si>
    <t>*завод изготавливает резцы левого исполнения ( цена на левые резцы на 10% выше цены резцов правого исполнения), резцы с  частичной заточкой  и без, с химоксидированием, с твердосплавными пластинами других марок ,  специальные резцы по желанию заказчика !!</t>
  </si>
  <si>
    <t>Внешний вид</t>
  </si>
  <si>
    <t>Размеры              НхВхL</t>
  </si>
  <si>
    <t>Цена с НДС грн.</t>
  </si>
  <si>
    <t>вес кг\1 шт</t>
  </si>
  <si>
    <t>кол-во шт в пачке</t>
  </si>
  <si>
    <t xml:space="preserve">10(0)    правые    </t>
  </si>
  <si>
    <t>правые</t>
  </si>
  <si>
    <t xml:space="preserve">Отрезные ГОСТ 18884 </t>
  </si>
  <si>
    <t>2130-0451</t>
  </si>
  <si>
    <t xml:space="preserve">2130-0001   </t>
  </si>
  <si>
    <t>16x12x120</t>
  </si>
  <si>
    <t xml:space="preserve">2130-0005   </t>
  </si>
  <si>
    <t>2130-0009 №7   без заточки</t>
  </si>
  <si>
    <t xml:space="preserve"> 2130-0009   </t>
  </si>
  <si>
    <t>ИР-274</t>
  </si>
  <si>
    <t xml:space="preserve">2130-0013   </t>
  </si>
  <si>
    <t xml:space="preserve">2130-0017   </t>
  </si>
  <si>
    <t xml:space="preserve">Проходные упорные (тип1=прямые) ГОСТ 18879 </t>
  </si>
  <si>
    <t>2101-0003</t>
  </si>
  <si>
    <t>10x10x60</t>
  </si>
  <si>
    <t xml:space="preserve">  2101-0005</t>
  </si>
  <si>
    <t>ИР-440</t>
  </si>
  <si>
    <t xml:space="preserve">  2101-0007(51)</t>
  </si>
  <si>
    <t>16х16х80</t>
  </si>
  <si>
    <t xml:space="preserve">  2101-0009(53) </t>
  </si>
  <si>
    <t xml:space="preserve">  2101-0013(57) </t>
  </si>
  <si>
    <t xml:space="preserve">  2101-0015(59) </t>
  </si>
  <si>
    <t>Cпец. ИР-225(223)</t>
  </si>
  <si>
    <t>Проходные упорные (тип 2= изогнутые) ГОСТ 18879</t>
  </si>
  <si>
    <t xml:space="preserve"> 2103-0017 </t>
  </si>
  <si>
    <t>16х10х110</t>
  </si>
  <si>
    <t xml:space="preserve"> 2103-0019(69) </t>
  </si>
  <si>
    <t xml:space="preserve">  2103-1105( 1125)                  </t>
  </si>
  <si>
    <t xml:space="preserve">  2103-0003(53) </t>
  </si>
  <si>
    <t xml:space="preserve">  2103-0021(71)  </t>
  </si>
  <si>
    <t xml:space="preserve">  2103-0007(57)  </t>
  </si>
  <si>
    <t xml:space="preserve">  2103-0023(73) </t>
  </si>
  <si>
    <t xml:space="preserve">  2103-0009(59)  </t>
  </si>
  <si>
    <t xml:space="preserve">  2103-0025(75)                   </t>
  </si>
  <si>
    <t>заказ</t>
  </si>
  <si>
    <t xml:space="preserve">  2103-0011(61)  </t>
  </si>
  <si>
    <t xml:space="preserve">  2103-0029  </t>
  </si>
  <si>
    <t xml:space="preserve">Проходные прямые (исполнение2) ГОСТ 18878 </t>
  </si>
  <si>
    <t>2100-0005</t>
  </si>
  <si>
    <t xml:space="preserve"> 2100-0051</t>
  </si>
  <si>
    <t xml:space="preserve"> 2100-0401(61) </t>
  </si>
  <si>
    <t xml:space="preserve"> 2100-0405(65) </t>
  </si>
  <si>
    <t xml:space="preserve"> 2100-0407(67) </t>
  </si>
  <si>
    <t xml:space="preserve"> 2100-0409(69) </t>
  </si>
  <si>
    <t xml:space="preserve"> 2100-0411(71)</t>
  </si>
  <si>
    <t xml:space="preserve"> 2100-0413(73) </t>
  </si>
  <si>
    <t xml:space="preserve"> 2100-0415(75) </t>
  </si>
  <si>
    <t xml:space="preserve"> 2100-0417(77)                  </t>
  </si>
  <si>
    <t xml:space="preserve">Резьбовые (тип1=наружной метрической резьбы)        ГОСТ 18885 </t>
  </si>
  <si>
    <t>2660--0001</t>
  </si>
  <si>
    <t xml:space="preserve"> 2660-0003</t>
  </si>
  <si>
    <t xml:space="preserve"> 2660-0005</t>
  </si>
  <si>
    <t xml:space="preserve"> 2660-0007</t>
  </si>
  <si>
    <t xml:space="preserve">Резьбовые (тип2=внутренней метрической резьбы)        ГОСТ 18885  </t>
  </si>
  <si>
    <t>2662-0003</t>
  </si>
  <si>
    <t xml:space="preserve"> 2662-0005(д30мм)</t>
  </si>
  <si>
    <t>2662-0007(д42мм)</t>
  </si>
  <si>
    <t>2662-0009(д52мм)</t>
  </si>
  <si>
    <t xml:space="preserve"> спец. ИР-084 </t>
  </si>
  <si>
    <t>Завод изготавливает специальный инструмент по чертежам заказчика.</t>
  </si>
  <si>
    <t xml:space="preserve">Резцы упакованы в потребительскую тару по 3,4,5 шт (два слоя бумаги) В цену продукции включена транспортная тара ( от 20 шт до 100 шт в деревянный ящик или картонную коробку ) </t>
  </si>
  <si>
    <t>Номер по ГОСТу</t>
  </si>
  <si>
    <t xml:space="preserve">Проходные отогнутые ГОСТ 18877  </t>
  </si>
  <si>
    <t xml:space="preserve">2102-0023(73) </t>
  </si>
  <si>
    <t>2102-0021(71)</t>
  </si>
  <si>
    <t xml:space="preserve"> 2102-0025(75)</t>
  </si>
  <si>
    <t xml:space="preserve"> 2102-0027(77)</t>
  </si>
  <si>
    <t xml:space="preserve"> 2102-0005(55)</t>
  </si>
  <si>
    <t>Спец. Ир-219</t>
  </si>
  <si>
    <t xml:space="preserve"> 2102-0029(79)</t>
  </si>
  <si>
    <t xml:space="preserve"> 2102-0009(59)</t>
  </si>
  <si>
    <t xml:space="preserve"> 2102-0031(81)</t>
  </si>
  <si>
    <t xml:space="preserve">2102-0013(63) </t>
  </si>
  <si>
    <t>2102-0017(67)</t>
  </si>
  <si>
    <t>2102-0035</t>
  </si>
  <si>
    <t>Подрезные отогнутые ГОСТ 18880</t>
  </si>
  <si>
    <t xml:space="preserve"> 2112-0011(51)</t>
  </si>
  <si>
    <t xml:space="preserve"> 2112-0003(53)</t>
  </si>
  <si>
    <t xml:space="preserve"> 2112-0028(78)</t>
  </si>
  <si>
    <t xml:space="preserve"> 2112-0005(57)</t>
  </si>
  <si>
    <t xml:space="preserve"> 2112-0015(61)</t>
  </si>
  <si>
    <t xml:space="preserve"> 2112-0007 (63)</t>
  </si>
  <si>
    <t>2112-0011(51)</t>
  </si>
  <si>
    <t>2112-0021</t>
  </si>
  <si>
    <t xml:space="preserve">Расточные (тип1)для обработки глухих отверстий        ГОСТ 18883   исп 1.  </t>
  </si>
  <si>
    <t>ИР-504 д 10 мм</t>
  </si>
  <si>
    <t>10x10x100х20</t>
  </si>
  <si>
    <t>2141-0202 д10 мм</t>
  </si>
  <si>
    <t>12x12x100х20</t>
  </si>
  <si>
    <t>2141-0002 д14 мм</t>
  </si>
  <si>
    <t>16х16х120х40</t>
  </si>
  <si>
    <t xml:space="preserve">2141-0004(24)д18мм </t>
  </si>
  <si>
    <t>2141-0005(25)д18мм</t>
  </si>
  <si>
    <t>2141-0006(26)д21мм</t>
  </si>
  <si>
    <t>20x20x140х40</t>
  </si>
  <si>
    <t>2141-0007(27)д27мм</t>
  </si>
  <si>
    <t>20x20x170х70</t>
  </si>
  <si>
    <t>2141-0009(29)д27мм</t>
  </si>
  <si>
    <t>20x20x200х80</t>
  </si>
  <si>
    <t>2141-0010(30)д34мм</t>
  </si>
  <si>
    <t>2141-0011(31)д34мм</t>
  </si>
  <si>
    <t xml:space="preserve">Расточные (тип1)для обработки глухих отверстий    Исп.2      ГОСТ 18883   </t>
  </si>
  <si>
    <t>2141-0057(42) д 55 мм</t>
  </si>
  <si>
    <t>Спец. ИР-068-01,ВК8 Т5К10</t>
  </si>
  <si>
    <t>20х20х170</t>
  </si>
  <si>
    <t xml:space="preserve"> 2141-0058(43)д70мм</t>
  </si>
  <si>
    <t>25X20x240</t>
  </si>
  <si>
    <t>2141-0059(44)д80мм</t>
  </si>
  <si>
    <t>2141-0060(45) д 110мм</t>
  </si>
  <si>
    <t>40x32x300</t>
  </si>
  <si>
    <t>Спец. ИР-197(177) д.55мм</t>
  </si>
  <si>
    <t xml:space="preserve">Расточные (тип1)для обработки сквозных отверстий   исп.1   ГОСТ 18882   </t>
  </si>
  <si>
    <t>ИР-499 д10 мм</t>
  </si>
  <si>
    <t>12x12x100х25</t>
  </si>
  <si>
    <t>2140-0001(22)д 14 мм</t>
  </si>
  <si>
    <t xml:space="preserve">2140-0003(23)д18мм </t>
  </si>
  <si>
    <t>16х16х140x35</t>
  </si>
  <si>
    <t xml:space="preserve">2140-0004(24)д18мм </t>
  </si>
  <si>
    <t>16х16х170x60</t>
  </si>
  <si>
    <t>2140-0005(25) д 21 мм</t>
  </si>
  <si>
    <t xml:space="preserve">2140-0006(26)21мм </t>
  </si>
  <si>
    <t>20х20х170x70</t>
  </si>
  <si>
    <t>2140-0008(28)д21мм</t>
  </si>
  <si>
    <t>20х20х200x80</t>
  </si>
  <si>
    <t xml:space="preserve"> 2140-0009(29)д34мм</t>
  </si>
  <si>
    <t>25х25х200x70</t>
  </si>
  <si>
    <t xml:space="preserve"> 2140-0010(30) д 34 мм</t>
  </si>
  <si>
    <t>25х25х240x100</t>
  </si>
  <si>
    <t xml:space="preserve">Расточные (тип1)для обработки сквозных отверстий   исп.2   ГОСТ 18882  </t>
  </si>
  <si>
    <t xml:space="preserve">2140-0058(83)д70мм </t>
  </si>
  <si>
    <t>2140-0059(83)д80мм</t>
  </si>
  <si>
    <t>2140-0057(82)д 55мм</t>
  </si>
  <si>
    <t>2140-0085 110мм</t>
  </si>
  <si>
    <t>Специальный Р-1390(1389)д55мм</t>
  </si>
  <si>
    <t>Ножи для фрез торцовых насадных ГОСТ 24359-80</t>
  </si>
  <si>
    <t>2020-0003</t>
  </si>
  <si>
    <t>2020-0005</t>
  </si>
  <si>
    <t>28х16х70</t>
  </si>
  <si>
    <t xml:space="preserve">Завод изготавливает специальный инструмент по чертежам заказчика. Резцы упакованы в потребительскую тару по 3,4,5 шт (два слоя бумаги)В цену продукции включена транспортная тара ( от 25 шт до 100 шт в картонной коробке или в деревянный ящик ) </t>
  </si>
  <si>
    <t>Наименование</t>
  </si>
  <si>
    <t>Диаметр фрезы мм</t>
  </si>
  <si>
    <t>Конус Морзе</t>
  </si>
  <si>
    <t>Общая длина мм</t>
  </si>
  <si>
    <t>Длина режущей мм</t>
  </si>
  <si>
    <t>Число зубьев</t>
  </si>
  <si>
    <t>Фрезы концевые с нормальным и крупным зубом с коническим хвостовиком ГОСТ17026 –71</t>
  </si>
  <si>
    <t>16;18;20;22;24;25;26;28;30;32;34;35;36;38;40;42;45; 50</t>
  </si>
  <si>
    <t>2;3;4;5</t>
  </si>
  <si>
    <t>120-400</t>
  </si>
  <si>
    <t>25-240</t>
  </si>
  <si>
    <t>3;4;5;6</t>
  </si>
  <si>
    <t>Фрезы концевые с нормальным и крупным зубом  с цилиндрическим хвостовиком ГОСТ 17025-71</t>
  </si>
  <si>
    <t>16;18;20;22;24;25;28;30;32;35;36;40;45;50</t>
  </si>
  <si>
    <t>95-240</t>
  </si>
  <si>
    <t>40-150</t>
  </si>
  <si>
    <t>4;6</t>
  </si>
  <si>
    <t>Фрезы концевые из быстрорежущей стали для обработки титановых сплавов и высокопрочных сталей ГОСТ 23248</t>
  </si>
  <si>
    <t>14;16;18;20;22;24;25;28;30;32;36;40;45;50</t>
  </si>
  <si>
    <t>94-375</t>
  </si>
  <si>
    <t>14-220</t>
  </si>
  <si>
    <t>3;4;6</t>
  </si>
  <si>
    <t>Фрезы концевые для обработки легких сплавов с коническим хвостовиком ГОСТ 23247</t>
  </si>
  <si>
    <t>14;16;18;20;22;24;25;26;28;30;32;34;35;36;38;40;45;50</t>
  </si>
  <si>
    <t>94-265</t>
  </si>
  <si>
    <t>14-260</t>
  </si>
  <si>
    <t>2;3;4</t>
  </si>
  <si>
    <t xml:space="preserve">Фрезы концевые чистовые повышенной производительности </t>
  </si>
  <si>
    <t>14;16;18;20;22;25;28;30;32;36;40;45;50</t>
  </si>
  <si>
    <t>20-180</t>
  </si>
  <si>
    <t>4;6;8</t>
  </si>
  <si>
    <t>Фрезы концевые с напайными  твердосплавными винтовыми пластинами ВК8 ГОСТ 20539</t>
  </si>
  <si>
    <t>16;20;25;32</t>
  </si>
  <si>
    <t>120-160</t>
  </si>
  <si>
    <t>12-20</t>
  </si>
  <si>
    <t>Цены расчитываются при указании длин режуей части, общей , кол-ва зубьев,конуса морзе,диаметра, материала режущей части</t>
  </si>
  <si>
    <t>Минимальная партия заказа  20 штук.</t>
  </si>
  <si>
    <t>Наличие фрез на складе на 26.06.2018 г.</t>
  </si>
  <si>
    <t>Фрезы по стали</t>
  </si>
  <si>
    <t xml:space="preserve">Фреза кінц.з гвинтовою тв.сп.пласт.ВК8d20х21х175 Р1302.00-03 </t>
  </si>
  <si>
    <t>Фреза кінцева d 20х40х100 z=6 Р6М5 2625-1-37</t>
  </si>
  <si>
    <t>Фреза кінцева d10х45x85z=4  (2612-108) ГОСТ 17025</t>
  </si>
  <si>
    <t>Фреза кінцева 2428-3-71 d 26х150х280 z3 КМ4 ГОСТ 17024 шт</t>
  </si>
  <si>
    <t>Фреза кінцева d 40х195 z4 2450-3-05 шт</t>
  </si>
  <si>
    <t>Фреза кінцева d 40х70х195 z6 2450-1-05 шт</t>
  </si>
  <si>
    <t>Фреза кінцева d18х80х189 z=3 Km3 Р6М5 ГОСТ17026 шт</t>
  </si>
  <si>
    <t>Фреза кінцева d20х84х190 z=3 Km3 Р6М5 ГОСТ17026 шт</t>
  </si>
  <si>
    <t>Фреза кінцева d22х80х191 z=3 Km3 Р6М5 ГОСТ17026 шт</t>
  </si>
  <si>
    <t>фреза конц. 2436-1-38 d32x160x290 z=6 km 4 ГОСТ 17026 шт</t>
  </si>
  <si>
    <t>фреза конц. 2436-1-88 d36x160x290 z=6 km 4 ГОСТ 17026 шт</t>
  </si>
  <si>
    <t>фреза конц.2442-1-53 d40х160х320 z=6 km5 ГОСТ17026 шт</t>
  </si>
  <si>
    <t>фрезы  специальные</t>
  </si>
  <si>
    <t>Фреза кінцева 42.00.155 d10х55х95 z5 цхв P6M5</t>
  </si>
  <si>
    <t>Фреза кінцева 42.00.291 d8х50х80 z3 цхв P6M5</t>
  </si>
  <si>
    <t>Фреза кінцева 42.01.160-01 d16х85х170 z3 km2 P6M5</t>
  </si>
  <si>
    <t>Фреза кінцева 42.01.163 d25х80х180 z3 km3 P6M5</t>
  </si>
  <si>
    <t>Фреза кінцева 42.01.202 d12х80х125z3 цхв P6M5</t>
  </si>
  <si>
    <t>Фреза кінцева 42.01.307 d20х120х220 z3 km3 P6M5</t>
  </si>
  <si>
    <t>Фреза кінцева 42.01.966 d36х250х370 z4 km4 P6M5</t>
  </si>
  <si>
    <t>Фреза кінцева 42.02.114 d20х130х230 z3km3 P6M5</t>
  </si>
  <si>
    <t>Фреза кінцева 42.02.663 d10х90х128 z3  цхв P6M5</t>
  </si>
  <si>
    <t>Фреза кінцева 42.03.528 d20х160х265 z3km3 P6M5</t>
  </si>
  <si>
    <t>Фреза кінцева 42.03.529 d18х150х255 z3km3 P6M5</t>
  </si>
  <si>
    <t>Фреза кінцева 42.03.728СБ d10х50х246 z3km3 P6M5</t>
  </si>
  <si>
    <t>Фреза кінцева 42.03.798СБ d12х60х221 z3km3 P6M5</t>
  </si>
  <si>
    <t xml:space="preserve"> фреза д40х50х215 км5 z4 Р1851591-26\959</t>
  </si>
  <si>
    <t xml:space="preserve"> фреза д40х80х245 км5 z4 Р18 51591-26\960</t>
  </si>
  <si>
    <t xml:space="preserve"> фреза д50х80х245 км5 z4 Р18 51591-26\968</t>
  </si>
  <si>
    <t xml:space="preserve"> фреза д50х120х285 км5 z4 Р18 51591-26\970</t>
  </si>
  <si>
    <t>Фреза d16x100x199 км 3 z 3  R4 P18</t>
  </si>
  <si>
    <t>Фреза кінцева d 50х134х323</t>
  </si>
  <si>
    <t>Фреза кінцева d 50х150х336 z=4 КМ5 Р6М5 ИР-250</t>
  </si>
  <si>
    <t>Фреза кінцева d 50х210х370 z=4 КМ5 Р6М5 2450-3-57</t>
  </si>
  <si>
    <t>Фреза кінцева d 55</t>
  </si>
  <si>
    <t>Фреза кінцева d 55,3 ИР251</t>
  </si>
  <si>
    <t>Фреза кінцева d 56х210х370 z=6 КМ5 Р6М5 ИР-252</t>
  </si>
  <si>
    <t>Фреза кінцева d 56х90х250 z=6 Р6М5 ИР-253</t>
  </si>
  <si>
    <t>Фреза для продувочних вікон d 17,5  Р6М5 И2928.00.88 СБ\П</t>
  </si>
  <si>
    <t>Фреза Р-1311.00 d24x20x16 km 3 z4 ВК8</t>
  </si>
  <si>
    <t>Фрези(заготовка)В.2223.4090.СБ Р6М5 d50х36х70х235</t>
  </si>
  <si>
    <t>фрезы по титану</t>
  </si>
  <si>
    <t>Фреза об-ки тит.спл.d 32х70х231 Р-1280.1.2.32.70.00 Р18</t>
  </si>
  <si>
    <t>Фреза об-ки тит.спл.d 40х63х226 Р-1280.1.2.40.63.00 Р18</t>
  </si>
  <si>
    <t>Фреза 2114-1-01 d10x30x120  R0,5 ,z2,km2 ГОСТ23249 шт</t>
  </si>
  <si>
    <t>Фреза 2114-1-02 d10x40x130  R0,5 ,z2,km2 ГОСТ23249 шт</t>
  </si>
  <si>
    <t>Фреза 2114-1-03 d10x50x140  R0,5 ,z2,km2 ГОСТ23249 шт</t>
  </si>
  <si>
    <t>Фреза 2114-1-11 d12x20x110  R4,z2,km2 ГОСТ23249 шт</t>
  </si>
  <si>
    <t>Фреза 2114-1-11 d12x20x110  R1,6 ,z2,km2 ГОСТ23249 шт</t>
  </si>
  <si>
    <t>Фреза 2114-1-12 d12x30x120  R4,z2,km2 ГОСТ23249 шт</t>
  </si>
  <si>
    <t>Фреза 2114-1-14 d12x40x130  R4,z2,km2 ГОСТ23249 шт</t>
  </si>
  <si>
    <t>Фреза 2114-1-14 d12x40x130  R1,6 ,z2,km2 ГОСТ23249 шт</t>
  </si>
  <si>
    <t>Фреза 2114-1-15 d12x50x140  R4,z2,km2 ГОСТ23249 шт</t>
  </si>
  <si>
    <t>Фреза 2114-1-16 d12x60x150  R4,z2,km2 ГОСТ23249 шт</t>
  </si>
  <si>
    <t>Фреза 2114-1-16 d12x60x150  R6,z2,km2 ГОСТ23249 шт</t>
  </si>
  <si>
    <t>Фреза 2114-1-18 d12x70x160  R4,z2,km2 ГОСТ23249 шт</t>
  </si>
  <si>
    <t>Фреза 2114-1-18 d12x70x160  R6,z2,km2 ГОСТ23249 шт</t>
  </si>
  <si>
    <t>Фреза 2114-1-20 d12x80x170  R4,z2,km2 ГОСТ23249 шт</t>
  </si>
  <si>
    <t>Фреза 2114-1-20 d12x80x170  R6,z2,km2 ГОСТ23249 шт</t>
  </si>
  <si>
    <t>Фреза 2114-1-31 d14x45x135  R4,z2,km2 ГОСТ23249 шт</t>
  </si>
  <si>
    <t>Фреза 2114-1-33 d14x60x150  R4,z2,km2 ГОСТ23249 шт</t>
  </si>
  <si>
    <t>Фреза 2122-1-00a d16x30x120 R8 z2,km2 ГОСТ23249 шт</t>
  </si>
  <si>
    <t>Фреза 2122-1-01 d16x40x130 R4 z2,km2 ГОСТ23249 шт</t>
  </si>
  <si>
    <t>Фреза 2122-1-03 d16x50x140 R4 z2,km2 ГОСТ23249 шт</t>
  </si>
  <si>
    <t>Фреза 2122-1-06 d16x75x165 R4 z2,km2 ГОСТ23249 шт</t>
  </si>
  <si>
    <t>Фреза 2122-1-08б d16x85x175 R4 z2,km2 ГОСТ23249 шт</t>
  </si>
  <si>
    <t>Фреза 2128-1-72 d28x40x150 R4 z2,km3 ГОСТ23249 шт</t>
  </si>
  <si>
    <t>Фреза 2128-1-73 d28x50x160 R4 z2,km3 ГОСТ23249 шт</t>
  </si>
  <si>
    <t>Фреза 2128-1-74 d28x65x175 R4 z2,km3 ГОСТ23249 шт</t>
  </si>
  <si>
    <t>Фреза 2136-1-09 d30x20x160 R4 z2,km4 ГОСТ23249 шт</t>
  </si>
  <si>
    <t>Фреза 2136-1-10 d30x30x170 R4 z2,km4 ГОСТ23249 шт</t>
  </si>
  <si>
    <t>Фреза 2136-1-13 d30x40x180 R15 z2,km4 ГОСТ23249 шт</t>
  </si>
  <si>
    <t>Фреза 2136-1-13 d30x50x190   R4 z2,km4 ГОСТ23249 шт</t>
  </si>
  <si>
    <t>Фреза 2136-1-15 d30x60x200   R4 z2,km4 ГОСТ23249 шт</t>
  </si>
  <si>
    <t>Фреза 2136-1-16 d30x70x210   R4 z2,km4 ГОСТ23249 шт</t>
  </si>
  <si>
    <t>Фреза 2136-1-17 d30x75x215  R4 z2,km4 ГОСТ23249 шт</t>
  </si>
  <si>
    <t>Фреза 2150-1-10 d40x85x225 z2,km4 R4 ГОСТ23249 шт</t>
  </si>
  <si>
    <t>Фреза 2150-1-03 d40x30x170 R4,z2,km5 ГОСТ23249 шт</t>
  </si>
  <si>
    <t>Фреза 2150-1-04 d40x40x180 R0,5,z2,km5 ГОСТ23249 шт</t>
  </si>
  <si>
    <t>Фреза 2150-1-05 d40x50x190 R4,z2,km5 ГОСТ23249 шт</t>
  </si>
  <si>
    <t>Фреза 2150-1-07 d40x65x205 R4,z2,km5 ГОСТ23249 шт</t>
  </si>
  <si>
    <t>Фреза 2150-1-08 d40x70x210 R0,5,z2,km5 ГОСТ23249 шт</t>
  </si>
  <si>
    <t>Фреза 2150-1-71 d50x30x200 R4, z2,km5 ГОСТ23249 шт</t>
  </si>
  <si>
    <t>Фреза 2150-1-72 d50x40x210 R4, z2,km5 ГОСТ23249 шт</t>
  </si>
  <si>
    <t>фрезы  для легких сплавов</t>
  </si>
  <si>
    <t>Фрези д.18х60х170 Z2 2122-1-29 шт</t>
  </si>
  <si>
    <t>Фрези d 20х100х235 Z 2 шт</t>
  </si>
  <si>
    <t>Фреза 2122-1-00 d16x35x125 z2,km2 ГОСТ23247 шт</t>
  </si>
  <si>
    <t>Фреза 2122-1-46 d20x40x150 z2,km3 ГОСТ23247 шт</t>
  </si>
  <si>
    <t>Фреза 2122-1-48 d20x55x165 z2,km3 ГОСТ23247 шт</t>
  </si>
  <si>
    <t>Фреза 2136-1-14 d30x55x195 z2,km4 ГОСТ23247 шт</t>
  </si>
  <si>
    <t>Фреза 2136-1-28 d30x150x290 z2,km5 ГОСТ23247 шт</t>
  </si>
  <si>
    <t>Фреза 2150-1-26 d40x150x320 z2,km5 ГОСТ23247 шт</t>
  </si>
  <si>
    <t>Фреза ліва 2136-2-23 d30x125x265 z2,km5 ГОСТ23247 шт</t>
  </si>
  <si>
    <t>Фреза ліва 2122-2-16 d16x80x190 z2,km3 ГОСТ23247 шт</t>
  </si>
  <si>
    <t>Фреза ліва 2022-4-01 d10x45x130 z2,km2 ГОСТ23247 шт</t>
  </si>
  <si>
    <t>Фреза ліва 2122-2-46 d20x40x150 z2,km3 ГОСТ23247 шт</t>
  </si>
  <si>
    <t>Фреза ліва 2122-2-48 d20x55x165 z2,km3 ГОСТ23247 шт</t>
  </si>
  <si>
    <t>Фреза ліва 2128-2-02 d24x65x175 z2,km3 ГОСТ23247 шт</t>
  </si>
  <si>
    <t>Фреза ліва 2136-2-17 d30x75x215 z2,km4 ГОСТ23247 шт</t>
  </si>
  <si>
    <t>Фреза ліва 2150-2-22 d40x90x260 z2,km5 ГОСТ23247 шт</t>
  </si>
  <si>
    <t>Фрези d 20х55х165 Z 2 левая шт</t>
  </si>
  <si>
    <t>Фрези d 20х75х210 Z 2 шт</t>
  </si>
  <si>
    <t>Фрези d 30х125х265 Z 2 шт</t>
  </si>
  <si>
    <t>Фрези d 30х75х215 Z 2 шт</t>
  </si>
  <si>
    <t>Фреза кінцева 22х100х213 (Р6М5) конус №3 z=3 ГОСТ 23247-78 шт</t>
  </si>
  <si>
    <t>Фреза кінцева 30х110х252 (Р6М5) конус №4 z=3 ГОСТ23247-78 шт</t>
  </si>
  <si>
    <t>Фреза кінцева 30х130х272 (Р6М5) конус №4 z=3 ГОСТ 23247-78 шт</t>
  </si>
  <si>
    <t>Фреза кінцева 30х50х192 (Р6М5) конус №3 z=3 ГОСТ 23247-78 шт</t>
  </si>
  <si>
    <t>Фреза кінцева 30х70х212 (Р6М5) конус №3 z=3 ГОСТ 23247-78 шт</t>
  </si>
  <si>
    <t>Фреза кінцева 40х125х300 (Р6М5) конус №4 z=3 ГОСТ 23247-78 шт</t>
  </si>
  <si>
    <t>Фреза кінцева 40х150х325 (Р6М5) конус №4 z=3 ГОСТ 23247-78 шт</t>
  </si>
  <si>
    <t>Фреза кінцева10х45х130 (Р6М5) конус №2 z=3 ГОСТ 23247-78 шт</t>
  </si>
  <si>
    <t>Фреза кінцева 12х53х138 (Р6М5) конус №2 z=3 ГОСТ 23247-78 шт</t>
  </si>
  <si>
    <t>Фреза кінцева 12х60х145 (Р6М5) конус №2 z=3 ГОСТ 23247-78 шт</t>
  </si>
  <si>
    <t>Фреза кінцева 16х50х143 (Р6М5) конус №3 z=3 ГОСТ 23247-78 шт</t>
  </si>
  <si>
    <t>Фреза кінцева 16х90х183 (Р6М5) конус №3 z=3 ГОСТ 23247-78 шт</t>
  </si>
  <si>
    <t>Фреза кінцева 18х90х184 (Р6М5) конус №3 z=3 ГОСТ 23247-78 шт</t>
  </si>
  <si>
    <t>Фреза кінцева 24х50х163 (Р6М5) конус №3 z=3 ГОСТ 23247-78 шт</t>
  </si>
  <si>
    <t>Фреза кінцева 24х70х183 (Р6М5) конус №3 z=3 ГОСТ 23247-78 шт</t>
  </si>
  <si>
    <t>Фреза кінцева 24х90х203 (Р6М5) конус №3 z=3 ГОСТ 23247-78 шт</t>
  </si>
  <si>
    <t>Фреза кінцева 20х60х160 (Р6М5) конус №3 z=3 ГОСТ 23247-78 шт</t>
  </si>
  <si>
    <t>Фреза кінцева d 8х38х123 (Р6М5) конус №2 z=3 ГОСТ 23247-78 шт</t>
  </si>
  <si>
    <t>Весь инструмент изготовлен из стали  40Х с покрытием никелем.</t>
  </si>
  <si>
    <t xml:space="preserve"> Слесарно-монтажный инструмент для автомобилистов</t>
  </si>
  <si>
    <t>картонная коробка №5 в шт</t>
  </si>
  <si>
    <t>картонная коробка №7 в шт</t>
  </si>
  <si>
    <t>вес набора 1 шт кг</t>
  </si>
  <si>
    <t>Номер набора</t>
  </si>
  <si>
    <t>ЧН-14</t>
  </si>
  <si>
    <t>ЧН14/м</t>
  </si>
  <si>
    <t>ЧН-73</t>
  </si>
  <si>
    <t>ЧН-74</t>
  </si>
  <si>
    <t>ЧН-76</t>
  </si>
  <si>
    <t>Цена набора в грн с НДС</t>
  </si>
  <si>
    <t>Наименование комплектующих</t>
  </si>
  <si>
    <t>Головки торцевые  (внутр.шестигран.  на внутр.квадрат)</t>
  </si>
  <si>
    <t>кв12,5мм(1/2")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</si>
  <si>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</si>
  <si>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</si>
  <si>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</si>
  <si>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</si>
  <si>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</si>
  <si>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</si>
  <si>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</si>
  <si>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</si>
  <si>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</si>
  <si>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</si>
  <si>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S21</t>
  </si>
  <si>
    <t>S22</t>
  </si>
  <si>
    <t>S24</t>
  </si>
  <si>
    <t>S27</t>
  </si>
  <si>
    <t>S30</t>
  </si>
  <si>
    <t>S32</t>
  </si>
  <si>
    <t>S переходная (внутр.квадрат на внутр.квадрат)</t>
  </si>
  <si>
    <t>Удлин. 50-65мм</t>
  </si>
  <si>
    <t>Удлин.125мм</t>
  </si>
  <si>
    <t>Удлин.250мм</t>
  </si>
  <si>
    <t>Ключ вороток                                       ( стержень с корпусом )</t>
  </si>
  <si>
    <t>Ключ с ручкой</t>
  </si>
  <si>
    <t>Ключ Г-обр(м)</t>
  </si>
  <si>
    <t>Ключ Г-обр(б)</t>
  </si>
  <si>
    <t>Ключ трещетка</t>
  </si>
  <si>
    <t>Коробка металлическая</t>
  </si>
  <si>
    <t>Футляр</t>
  </si>
  <si>
    <t xml:space="preserve"> наборы с комплектующими на кв.12,5 мм. упаковываются в металлическую коробку 155х375 мм. или брезентовый чехол 130х370 мм</t>
  </si>
  <si>
    <t>Публичное Акционерное Общество</t>
  </si>
  <si>
    <t>Черниговский инструментальный завод</t>
  </si>
  <si>
    <t>Украина 14037 г. Чернигов ул. Инструментальная, 18</t>
  </si>
  <si>
    <t>www.oaochiz.se-ua.net</t>
  </si>
  <si>
    <t xml:space="preserve">№7 </t>
  </si>
  <si>
    <t>ЧН16</t>
  </si>
  <si>
    <t>ЧН24</t>
  </si>
  <si>
    <t>ЧН25</t>
  </si>
  <si>
    <t>ЧН41</t>
  </si>
  <si>
    <t>ЧН46</t>
  </si>
  <si>
    <t>ЧН47</t>
  </si>
  <si>
    <t>Комплектация наборов</t>
  </si>
  <si>
    <t>кв10мм(3/8")</t>
  </si>
  <si>
    <r>
      <t>S</t>
    </r>
    <r>
      <rPr>
        <b/>
        <sz val="9"/>
        <color rgb="FF000000"/>
        <rFont val="Verdana"/>
      </rPr>
      <t>(внутренний шестигранник</t>
    </r>
    <r>
      <rPr>
        <b/>
        <sz val="10"/>
        <color rgb="FF000000"/>
        <rFont val="Verdana"/>
      </rPr>
      <t>) 8мм</t>
    </r>
  </si>
  <si>
    <t>S9</t>
  </si>
  <si>
    <t>Наборы с комплектующими на кв.10 мм. упаковываются в футляр из ударопрочного полистирола  85х190 мм. и 100х250мм.</t>
  </si>
  <si>
    <t>Резцы сборные с механическим креплением твердосплавных неперетачиваемых пластин правого и левого исполнения</t>
  </si>
  <si>
    <t>изготавливаем резцы и державки, возможно изготовление  с комлектующими от заказчика</t>
  </si>
  <si>
    <t>1.Резцы с мех.креплением L-образным рычагом, многогранных неперетачиваемых пластин с отверстием по ТУ2-035-892</t>
  </si>
  <si>
    <t>наименование</t>
  </si>
  <si>
    <t>пластина</t>
  </si>
  <si>
    <t>углы в плане грд.</t>
  </si>
  <si>
    <t>обозначение</t>
  </si>
  <si>
    <t>hxbxl</t>
  </si>
  <si>
    <t>проходной отогнутый</t>
  </si>
  <si>
    <t>ромбик 80 град</t>
  </si>
  <si>
    <t>10;90</t>
  </si>
  <si>
    <t>PCGNR/L</t>
  </si>
  <si>
    <t>25х25х150</t>
  </si>
  <si>
    <t>5;5</t>
  </si>
  <si>
    <t>PCLNR/L</t>
  </si>
  <si>
    <t>квадрат</t>
  </si>
  <si>
    <t>45;45</t>
  </si>
  <si>
    <t>PSSNR/L</t>
  </si>
  <si>
    <t>ромбик 55 град</t>
  </si>
  <si>
    <t>35;90</t>
  </si>
  <si>
    <t>PDJNR/L</t>
  </si>
  <si>
    <t>контурный прямой</t>
  </si>
  <si>
    <t>63;63</t>
  </si>
  <si>
    <t>PDDNR/L</t>
  </si>
  <si>
    <t xml:space="preserve">проходной прямой </t>
  </si>
  <si>
    <t>75;15</t>
  </si>
  <si>
    <t>PSBNR/L</t>
  </si>
  <si>
    <t>2.Резцы с мех.креплением винтом, многогранных неперетачиваемых пластин с отверстием по ТУ2-035-892</t>
  </si>
  <si>
    <t>имеется в наличии резцы с 1-ой пл. Т5К10</t>
  </si>
  <si>
    <t>95;5</t>
  </si>
  <si>
    <t>SCLCR/L</t>
  </si>
  <si>
    <t>16х16х100</t>
  </si>
  <si>
    <t>3.Резцы с мех.креплением прихватом  с верху, многогранных неперетачиваемых пластин с отверстием по ТУ2-035-892</t>
  </si>
  <si>
    <t>75;45</t>
  </si>
  <si>
    <t>CSBNR/L, CSBPR/L</t>
  </si>
  <si>
    <t xml:space="preserve">проходной отогнутый </t>
  </si>
  <si>
    <t>CSSNR/L, CSSPR/L,CSRNR/L</t>
  </si>
  <si>
    <t>подрезной</t>
  </si>
  <si>
    <t>CSKNR/L, CSKPR/L</t>
  </si>
  <si>
    <t>расточной</t>
  </si>
  <si>
    <t>S32S-CSKNR12     S32S--CSKPR12</t>
  </si>
  <si>
    <t>д32х250</t>
  </si>
  <si>
    <t>ромбическая</t>
  </si>
  <si>
    <t xml:space="preserve">S20К-CSДСR09   </t>
  </si>
  <si>
    <t>д20х125</t>
  </si>
  <si>
    <t>4.Резцы отрезные с мех.креплением прихватом  с верху, многогранных неперетачиваемых пластин с отверстием по ТУ2-035-892</t>
  </si>
  <si>
    <t>РЕДУКТОРА</t>
  </si>
  <si>
    <t>Техническая характеристика редуктора</t>
  </si>
  <si>
    <t>Технические характеристики рекомендуемого двигателя</t>
  </si>
  <si>
    <t>№ п\п</t>
  </si>
  <si>
    <t>Исполнение</t>
  </si>
  <si>
    <t>Номинальная частота вращения выходного вала          мин-1</t>
  </si>
  <si>
    <t>Номинальный крутящий момент на выходном валу н.м.</t>
  </si>
  <si>
    <t>передаточное отношение редуктора                 i</t>
  </si>
  <si>
    <t>Двигатель</t>
  </si>
  <si>
    <t>Мощность квт</t>
  </si>
  <si>
    <t>Число оборотов об\мин</t>
  </si>
  <si>
    <t>ЗМП-31,5-71-110</t>
  </si>
  <si>
    <t>110          (лапы)</t>
  </si>
  <si>
    <t>АИР71В2</t>
  </si>
  <si>
    <t>фланец          лапы</t>
  </si>
  <si>
    <t>ЗМП-40-90-110</t>
  </si>
  <si>
    <t>АИР80В2</t>
  </si>
  <si>
    <t>ЗМП-40-90-320</t>
  </si>
  <si>
    <t>320        (фланец)</t>
  </si>
  <si>
    <t>фланец</t>
  </si>
  <si>
    <t>ЗМП-40-71-320</t>
  </si>
  <si>
    <t>ЗМП-40-71-110</t>
  </si>
  <si>
    <t>ЗМП-50-35,5-110</t>
  </si>
  <si>
    <t>АИР90L4</t>
  </si>
  <si>
    <t>ЗМП-50-45-110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</si>
</sst>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8" x14ac:knownFonts="1">
    <font>
      <sz val="10"/>
      <color rgb="FF000000"/>
      <name val="Arial"/>
    </font>
    <font>
      <b/>
      <sz val="12"/>
      <color rgb="FF000000"/>
      <name val="Verdana"/>
    </font>
    <font>
      <b/>
      <sz val="11"/>
      <color rgb="FF000000"/>
      <name val="Verdana"/>
    </font>
    <font>
      <sz val="10"/>
      <color rgb="FF000000"/>
      <name val="Verdana"/>
    </font>
    <font>
      <sz val="11"/>
      <color rgb="FF000000"/>
      <name val="Verdana"/>
    </font>
    <font>
      <b/>
      <sz val="20"/>
      <color rgb="FF000000"/>
      <name val="Verdana"/>
    </font>
    <font>
      <b/>
      <sz val="15"/>
      <color rgb="FF000000"/>
      <name val="Verdana"/>
    </font>
    <font>
      <b/>
      <sz val="10"/>
      <color rgb="FF000000"/>
      <name val="Verdana"/>
    </font>
    <font>
      <b/>
      <sz val="13"/>
      <color rgb="FF000000"/>
      <name val="Verdana"/>
    </font>
    <font>
      <b/>
      <sz val="14"/>
      <color rgb="FF000000"/>
      <name val="Verdana"/>
    </font>
    <font>
      <b/>
      <sz val="20"/>
      <color rgb="FF000000"/>
      <name val="Arial"/>
    </font>
    <font>
      <sz val="14"/>
      <color rgb="FF000000"/>
      <name val="Verdana"/>
    </font>
    <font>
      <b/>
      <sz val="15"/>
      <color rgb="FF000000"/>
      <name val="Arial"/>
    </font>
    <font>
      <b/>
      <sz val="10"/>
      <color rgb="FF000000"/>
      <name val="Arial"/>
    </font>
    <font>
      <sz val="8"/>
      <color rgb="FF000000"/>
      <name val="Verdana"/>
    </font>
    <font>
      <b/>
      <sz val="11"/>
      <color rgb="FF000000"/>
      <name val="Arial Cyr"/>
    </font>
    <font>
      <b/>
      <sz val="8"/>
      <color rgb="FF000000"/>
      <name val="Verdana"/>
    </font>
    <font>
      <sz val="11"/>
      <color rgb="FF3333FF"/>
      <name val="Verdana"/>
    </font>
    <font>
      <sz val="11"/>
      <color rgb="FF000033"/>
      <name val="Verdana"/>
    </font>
    <font>
      <b/>
      <sz val="9"/>
      <color rgb="FF000000"/>
      <name val="Verdana"/>
    </font>
    <font>
      <b/>
      <i/>
      <sz val="11"/>
      <color rgb="FF000000"/>
      <name val="Verdana"/>
    </font>
    <font>
      <b/>
      <i/>
      <sz val="10"/>
      <color rgb="FF000000"/>
      <name val="Verdana"/>
    </font>
    <font>
      <sz val="9"/>
      <color rgb="FF000000"/>
      <name val="Verdana"/>
    </font>
    <font>
      <i/>
      <sz val="10"/>
      <color rgb="FF000000"/>
      <name val="Verdana"/>
    </font>
    <font>
      <b/>
      <sz val="14"/>
      <color rgb="FF000000"/>
      <name val="Times New Roman"/>
    </font>
    <font>
      <b/>
      <i/>
      <sz val="18"/>
      <color rgb="FF000000"/>
      <name val="Verdana"/>
    </font>
    <font>
      <b/>
      <i/>
      <u/>
      <sz val="18"/>
      <color rgb="FF000000"/>
      <name val="Verdana"/>
    </font>
    <font>
      <b/>
      <i/>
      <sz val="18"/>
      <color rgb="FF000000"/>
      <name val="Times New Roman"/>
    </font>
    <font>
      <b/>
      <u/>
      <sz val="15"/>
      <color rgb="FF000000"/>
      <name val="Verdana"/>
    </font>
    <font>
      <b/>
      <u/>
      <sz val="10"/>
      <color rgb="FF000000"/>
      <name val="Verdana"/>
    </font>
    <font>
      <b/>
      <sz val="10"/>
      <color rgb="FF000000"/>
      <name val="Arial Cyr"/>
    </font>
    <font>
      <b/>
      <i/>
      <sz val="9"/>
      <color rgb="FF000000"/>
      <name val="Verdana"/>
    </font>
    <font>
      <b/>
      <sz val="12"/>
      <color rgb="FF000000"/>
      <name val="Arial Cyr"/>
    </font>
    <font>
      <b/>
      <i/>
      <sz val="14"/>
      <color rgb="FF000000"/>
      <name val="Verdana"/>
    </font>
    <font>
      <b/>
      <i/>
      <sz val="14"/>
      <color rgb="FF000000"/>
      <name val="Arial Cyr"/>
    </font>
    <font>
      <u/>
      <sz val="10"/>
      <color rgb="FF0000FF"/>
      <name val="Verdana"/>
    </font>
    <font>
      <sz val="12"/>
      <color rgb="FF000000"/>
      <name val="Verdana"/>
    </font>
    <font>
      <b/>
      <sz val="18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00"/>
        <bgColor rgb="FFFFCC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5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7" fillId="0" borderId="1" xfId="0" applyFont="1" applyBorder="1" applyAlignment="1" applyProtection="1">
      <alignment horizontal="center"/>
    </xf>
    <xf numFmtId="0" fontId="3" fillId="0" borderId="0" xfId="0" applyFont="1" applyProtection="1"/>
    <xf numFmtId="2" fontId="7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 wrapText="1"/>
    </xf>
    <xf numFmtId="0" fontId="3" fillId="0" borderId="0" xfId="0" applyFont="1" applyProtection="1"/>
    <xf numFmtId="2" fontId="7" fillId="0" borderId="0" xfId="0" applyNumberFormat="1" applyFont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/>
    </xf>
    <xf numFmtId="2" fontId="7" fillId="0" borderId="5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7" fillId="0" borderId="4" xfId="0" applyFont="1" applyBorder="1" applyAlignment="1" applyProtection="1">
      <alignment horizontal="center" vertical="center"/>
    </xf>
    <xf numFmtId="0" fontId="3" fillId="0" borderId="0" xfId="0" applyFont="1" applyProtection="1"/>
    <xf numFmtId="2" fontId="7" fillId="0" borderId="0" xfId="0" applyNumberFormat="1" applyFont="1" applyAlignment="1" applyProtection="1">
      <alignment horizontal="center"/>
    </xf>
    <xf numFmtId="0" fontId="7" fillId="0" borderId="4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7" fillId="0" borderId="6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0" fontId="3" fillId="0" borderId="0" xfId="0" applyFont="1" applyProtection="1"/>
    <xf numFmtId="2" fontId="7" fillId="0" borderId="0" xfId="0" applyNumberFormat="1" applyFont="1" applyAlignment="1" applyProtection="1">
      <alignment horizontal="center"/>
    </xf>
    <xf numFmtId="0" fontId="7" fillId="0" borderId="1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Protection="1"/>
    <xf numFmtId="0" fontId="7" fillId="0" borderId="5" xfId="0" applyFont="1" applyBorder="1" applyProtection="1"/>
    <xf numFmtId="164" fontId="7" fillId="0" borderId="5" xfId="0" applyNumberFormat="1" applyFont="1" applyBorder="1" applyAlignment="1" applyProtection="1">
      <alignment horizontal="center" wrapText="1"/>
    </xf>
    <xf numFmtId="2" fontId="7" fillId="0" borderId="5" xfId="0" applyNumberFormat="1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wrapText="1"/>
    </xf>
    <xf numFmtId="49" fontId="7" fillId="0" borderId="5" xfId="0" applyNumberFormat="1" applyFont="1" applyBorder="1" applyAlignment="1" applyProtection="1">
      <alignment horizontal="center" wrapText="1"/>
    </xf>
    <xf numFmtId="2" fontId="3" fillId="0" borderId="5" xfId="0" applyNumberFormat="1" applyFont="1" applyBorder="1" applyAlignment="1" applyProtection="1">
      <alignment horizontal="center"/>
    </xf>
    <xf numFmtId="0" fontId="3" fillId="0" borderId="5" xfId="0" applyFont="1" applyBorder="1" applyProtection="1"/>
    <xf numFmtId="49" fontId="7" fillId="0" borderId="5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wrapText="1"/>
    </xf>
    <xf numFmtId="0" fontId="7" fillId="0" borderId="0" xfId="0" applyFont="1" applyProtection="1"/>
    <xf numFmtId="0" fontId="7" fillId="0" borderId="0" xfId="0" applyFont="1" applyAlignment="1" applyProtection="1">
      <alignment horizontal="center" wrapText="1"/>
    </xf>
    <xf numFmtId="49" fontId="7" fillId="0" borderId="0" xfId="0" applyNumberFormat="1" applyFont="1" applyAlignment="1" applyProtection="1">
      <alignment horizontal="center" wrapText="1"/>
    </xf>
    <xf numFmtId="2" fontId="3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</xf>
    <xf numFmtId="0" fontId="6" fillId="0" borderId="0" xfId="0" applyFont="1" applyProtection="1"/>
    <xf numFmtId="2" fontId="6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0" fontId="13" fillId="2" borderId="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Protection="1"/>
    <xf numFmtId="1" fontId="0" fillId="0" borderId="1" xfId="0" applyNumberFormat="1" applyBorder="1" applyAlignment="1" applyProtection="1">
      <alignment horizontal="right" vertical="top"/>
    </xf>
    <xf numFmtId="1" fontId="0" fillId="0" borderId="1" xfId="0" applyNumberFormat="1" applyBorder="1" applyAlignment="1" applyProtection="1">
      <alignment horizontal="right" vertical="top"/>
    </xf>
    <xf numFmtId="0" fontId="0" fillId="0" borderId="1" xfId="0" applyBorder="1" applyAlignment="1" applyProtection="1">
      <alignment horizontal="center" vertical="top"/>
    </xf>
    <xf numFmtId="0" fontId="0" fillId="0" borderId="0" xfId="0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/>
    </xf>
    <xf numFmtId="2" fontId="0" fillId="0" borderId="0" xfId="0" applyNumberFormat="1" applyAlignment="1" applyProtection="1">
      <alignment horizontal="right" vertical="top"/>
    </xf>
    <xf numFmtId="0" fontId="4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wrapText="1"/>
    </xf>
    <xf numFmtId="0" fontId="2" fillId="0" borderId="0" xfId="0" applyFont="1" applyProtection="1"/>
    <xf numFmtId="2" fontId="2" fillId="0" borderId="0" xfId="0" applyNumberFormat="1" applyFont="1" applyProtection="1"/>
    <xf numFmtId="164" fontId="4" fillId="0" borderId="0" xfId="0" applyNumberFormat="1" applyFo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15" fillId="0" borderId="0" xfId="0" applyFont="1" applyProtection="1"/>
    <xf numFmtId="0" fontId="1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4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</xf>
    <xf numFmtId="2" fontId="2" fillId="0" borderId="1" xfId="0" applyNumberFormat="1" applyFont="1" applyBorder="1" applyAlignment="1" applyProtection="1">
      <alignment horizontal="center"/>
    </xf>
    <xf numFmtId="0" fontId="17" fillId="0" borderId="0" xfId="0" applyFont="1" applyProtection="1"/>
    <xf numFmtId="2" fontId="2" fillId="0" borderId="4" xfId="0" applyNumberFormat="1" applyFont="1" applyBorder="1" applyAlignment="1" applyProtection="1">
      <alignment horizontal="center"/>
    </xf>
    <xf numFmtId="0" fontId="18" fillId="0" borderId="0" xfId="0" applyFont="1" applyProtection="1"/>
    <xf numFmtId="0" fontId="2" fillId="0" borderId="1" xfId="0" applyFont="1" applyBorder="1" applyAlignment="1" applyProtection="1">
      <alignment horizontal="left" wrapText="1"/>
    </xf>
    <xf numFmtId="2" fontId="2" fillId="0" borderId="4" xfId="0" applyNumberFormat="1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2" fontId="2" fillId="0" borderId="5" xfId="0" applyNumberFormat="1" applyFont="1" applyBorder="1" applyProtection="1"/>
    <xf numFmtId="2" fontId="2" fillId="0" borderId="5" xfId="0" applyNumberFormat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 wrapText="1"/>
    </xf>
    <xf numFmtId="0" fontId="2" fillId="0" borderId="5" xfId="0" applyFont="1" applyBorder="1" applyAlignment="1" applyProtection="1">
      <alignment horizontal="left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0" fillId="0" borderId="5" xfId="0" applyBorder="1" applyProtection="1"/>
    <xf numFmtId="0" fontId="14" fillId="0" borderId="5" xfId="0" applyFont="1" applyBorder="1" applyAlignment="1" applyProtection="1">
      <alignment wrapText="1"/>
    </xf>
    <xf numFmtId="0" fontId="2" fillId="0" borderId="5" xfId="0" applyFont="1" applyBorder="1" applyAlignment="1" applyProtection="1">
      <alignment wrapText="1"/>
    </xf>
    <xf numFmtId="0" fontId="4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textRotation="180" wrapText="1"/>
    </xf>
    <xf numFmtId="0" fontId="19" fillId="0" borderId="1" xfId="0" applyFont="1" applyBorder="1" applyAlignment="1" applyProtection="1">
      <alignment horizontal="center"/>
    </xf>
    <xf numFmtId="0" fontId="19" fillId="3" borderId="1" xfId="0" applyFont="1" applyFill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 wrapText="1"/>
    </xf>
    <xf numFmtId="0" fontId="19" fillId="3" borderId="1" xfId="0" applyFont="1" applyFill="1" applyBorder="1" applyAlignment="1" applyProtection="1">
      <alignment horizontal="center" wrapText="1"/>
    </xf>
    <xf numFmtId="0" fontId="19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7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2" fontId="20" fillId="0" borderId="3" xfId="0" applyNumberFormat="1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9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2" fontId="2" fillId="0" borderId="11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left"/>
    </xf>
    <xf numFmtId="0" fontId="2" fillId="0" borderId="0" xfId="0" applyFont="1" applyProtection="1"/>
    <xf numFmtId="0" fontId="21" fillId="0" borderId="0" xfId="0" applyFont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center" textRotation="88" wrapText="1"/>
    </xf>
    <xf numFmtId="0" fontId="1" fillId="0" borderId="0" xfId="0" applyFont="1" applyProtection="1"/>
    <xf numFmtId="0" fontId="7" fillId="0" borderId="0" xfId="0" applyFont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9" fillId="0" borderId="9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left"/>
    </xf>
    <xf numFmtId="0" fontId="19" fillId="0" borderId="1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left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/>
    </xf>
    <xf numFmtId="0" fontId="19" fillId="0" borderId="2" xfId="0" applyFont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 wrapText="1"/>
    </xf>
    <xf numFmtId="0" fontId="19" fillId="0" borderId="4" xfId="0" applyFont="1" applyBorder="1" applyAlignment="1" applyProtection="1">
      <alignment horizontal="left" wrapText="1"/>
    </xf>
    <xf numFmtId="0" fontId="19" fillId="0" borderId="4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/>
    </xf>
    <xf numFmtId="0" fontId="19" fillId="0" borderId="9" xfId="0" applyFont="1" applyBorder="1" applyAlignment="1" applyProtection="1">
      <alignment horizontal="left"/>
    </xf>
    <xf numFmtId="0" fontId="19" fillId="0" borderId="2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left" wrapText="1"/>
    </xf>
    <xf numFmtId="0" fontId="19" fillId="0" borderId="3" xfId="0" applyFont="1" applyBorder="1" applyAlignment="1" applyProtection="1">
      <alignment horizontal="left"/>
    </xf>
    <xf numFmtId="0" fontId="19" fillId="0" borderId="3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left" vertical="center" wrapText="1"/>
    </xf>
    <xf numFmtId="0" fontId="19" fillId="0" borderId="10" xfId="0" applyFont="1" applyBorder="1" applyAlignment="1" applyProtection="1">
      <alignment horizontal="left"/>
    </xf>
    <xf numFmtId="0" fontId="19" fillId="0" borderId="10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left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</xf>
    <xf numFmtId="2" fontId="19" fillId="0" borderId="1" xfId="0" applyNumberFormat="1" applyFont="1" applyBorder="1" applyAlignment="1" applyProtection="1">
      <alignment horizontal="center" wrapText="1"/>
    </xf>
    <xf numFmtId="0" fontId="22" fillId="0" borderId="11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left"/>
    </xf>
    <xf numFmtId="0" fontId="23" fillId="0" borderId="10" xfId="0" applyFont="1" applyBorder="1" applyProtection="1"/>
    <xf numFmtId="0" fontId="23" fillId="0" borderId="3" xfId="0" applyFont="1" applyBorder="1" applyProtection="1"/>
    <xf numFmtId="2" fontId="7" fillId="0" borderId="0" xfId="0" applyNumberFormat="1" applyFont="1" applyAlignment="1" applyProtection="1">
      <alignment horizontal="center"/>
    </xf>
    <xf numFmtId="0" fontId="7" fillId="0" borderId="3" xfId="0" applyFont="1" applyBorder="1" applyProtection="1"/>
    <xf numFmtId="0" fontId="7" fillId="0" borderId="1" xfId="0" applyFont="1" applyBorder="1" applyProtection="1"/>
    <xf numFmtId="0" fontId="3" fillId="0" borderId="0" xfId="0" applyFont="1" applyProtection="1"/>
    <xf numFmtId="0" fontId="19" fillId="0" borderId="1" xfId="0" applyFont="1" applyBorder="1" applyProtection="1"/>
    <xf numFmtId="0" fontId="22" fillId="0" borderId="0" xfId="0" applyFont="1" applyProtection="1"/>
    <xf numFmtId="0" fontId="24" fillId="0" borderId="0" xfId="0" applyFont="1" applyAlignment="1" applyProtection="1">
      <alignment horizontal="left" vertical="center"/>
    </xf>
    <xf numFmtId="0" fontId="2" fillId="0" borderId="0" xfId="0" applyFont="1" applyProtection="1"/>
    <xf numFmtId="2" fontId="25" fillId="0" borderId="0" xfId="0" applyNumberFormat="1" applyFont="1" applyProtection="1"/>
    <xf numFmtId="0" fontId="25" fillId="0" borderId="0" xfId="0" applyFont="1" applyProtection="1"/>
    <xf numFmtId="2" fontId="26" fillId="0" borderId="0" xfId="0" applyNumberFormat="1" applyFont="1" applyProtection="1"/>
    <xf numFmtId="2" fontId="25" fillId="0" borderId="0" xfId="0" applyNumberFormat="1" applyFont="1" applyAlignment="1" applyProtection="1">
      <alignment horizontal="center"/>
    </xf>
    <xf numFmtId="0" fontId="27" fillId="0" borderId="0" xfId="0" applyFont="1" applyProtection="1"/>
    <xf numFmtId="0" fontId="6" fillId="0" borderId="0" xfId="0" applyFont="1" applyProtection="1"/>
    <xf numFmtId="0" fontId="28" fillId="0" borderId="0" xfId="0" applyFont="1" applyProtection="1"/>
    <xf numFmtId="0" fontId="6" fillId="0" borderId="0" xfId="0" applyFont="1" applyAlignment="1" applyProtection="1">
      <alignment horizontal="center"/>
    </xf>
    <xf numFmtId="0" fontId="14" fillId="0" borderId="0" xfId="0" applyFont="1" applyProtection="1"/>
    <xf numFmtId="0" fontId="29" fillId="0" borderId="0" xfId="0" applyFont="1" applyProtection="1"/>
    <xf numFmtId="0" fontId="3" fillId="0" borderId="0" xfId="0" applyFont="1" applyProtection="1"/>
    <xf numFmtId="0" fontId="14" fillId="0" borderId="0" xfId="0" applyFont="1" applyAlignment="1" applyProtection="1">
      <alignment horizontal="center"/>
    </xf>
    <xf numFmtId="0" fontId="9" fillId="0" borderId="0" xfId="0" applyFont="1" applyProtection="1"/>
    <xf numFmtId="2" fontId="0" fillId="0" borderId="0" xfId="0" applyNumberFormat="1" applyAlignment="1" applyProtection="1">
      <alignment horizontal="right" vertical="top"/>
    </xf>
    <xf numFmtId="0" fontId="9" fillId="0" borderId="0" xfId="0" applyFont="1" applyProtection="1"/>
    <xf numFmtId="0" fontId="9" fillId="0" borderId="0" xfId="0" applyFont="1" applyProtection="1"/>
    <xf numFmtId="0" fontId="0" fillId="0" borderId="0" xfId="0" applyAlignment="1" applyProtection="1">
      <alignment horizontal="right" vertical="top"/>
    </xf>
    <xf numFmtId="0" fontId="6" fillId="0" borderId="0" xfId="0" applyFont="1" applyProtection="1"/>
    <xf numFmtId="1" fontId="0" fillId="0" borderId="1" xfId="0" applyNumberFormat="1" applyBorder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0" fillId="0" borderId="0" xfId="0" applyFont="1" applyProtection="1"/>
    <xf numFmtId="0" fontId="2" fillId="2" borderId="0" xfId="0" applyFont="1" applyFill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30" fillId="0" borderId="0" xfId="0" applyFont="1" applyAlignment="1" applyProtection="1">
      <alignment horizontal="left"/>
    </xf>
    <xf numFmtId="1" fontId="19" fillId="0" borderId="1" xfId="0" applyNumberFormat="1" applyFont="1" applyBorder="1" applyAlignment="1" applyProtection="1">
      <alignment horizontal="center"/>
    </xf>
    <xf numFmtId="164" fontId="19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1" fillId="0" borderId="18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2" fillId="0" borderId="0" xfId="0" applyFont="1" applyProtection="1"/>
    <xf numFmtId="0" fontId="33" fillId="0" borderId="0" xfId="0" applyFont="1" applyAlignment="1" applyProtection="1">
      <alignment horizontal="left"/>
    </xf>
    <xf numFmtId="0" fontId="33" fillId="0" borderId="0" xfId="0" applyFont="1" applyProtection="1"/>
    <xf numFmtId="0" fontId="33" fillId="0" borderId="0" xfId="0" applyFont="1" applyAlignment="1" applyProtection="1">
      <alignment horizontal="center"/>
    </xf>
    <xf numFmtId="0" fontId="34" fillId="0" borderId="0" xfId="0" applyFont="1" applyProtection="1"/>
    <xf numFmtId="0" fontId="35" fillId="0" borderId="0" xfId="0" applyFont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2" fillId="2" borderId="8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36" fillId="0" borderId="1" xfId="0" applyFont="1" applyBorder="1" applyAlignment="1" applyProtection="1">
      <alignment horizontal="center"/>
    </xf>
    <xf numFmtId="0" fontId="36" fillId="0" borderId="1" xfId="0" applyFont="1" applyBorder="1" applyProtection="1"/>
    <xf numFmtId="0" fontId="36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36" fillId="0" borderId="0" xfId="0" applyFont="1" applyProtection="1"/>
    <xf numFmtId="0" fontId="1" fillId="0" borderId="1" xfId="0" applyFont="1" applyBorder="1" applyAlignment="1" applyProtection="1">
      <alignment wrapText="1"/>
    </xf>
    <xf numFmtId="0" fontId="1" fillId="0" borderId="0" xfId="0" applyFont="1" applyProtection="1"/>
    <xf numFmtId="0" fontId="37" fillId="0" borderId="0" xfId="0" applyFont="1" applyAlignment="1" applyProtection="1">
      <alignment horizontal="center"/>
    </xf>
    <xf numFmtId="0" fontId="37" fillId="0" borderId="0" xfId="0" applyFont="1" applyAlignment="1" applyProtection="1">
      <alignment horizontal="left"/>
    </xf>
    <xf numFmtId="0" fontId="37" fillId="0" borderId="0" xfId="0" applyFont="1" applyAlignment="1" applyProtection="1">
      <alignment horizontal="center"/>
    </xf>
    <xf numFmtId="0" fontId="37" fillId="0" borderId="0" xfId="0" applyFont="1" applyProtection="1"/>
    <xf numFmtId="0" fontId="11" fillId="0" borderId="0" xfId="0" applyFont="1" applyProtection="1"/>
    <xf numFmtId="0" fontId="11" fillId="0" borderId="1" xfId="0" applyFont="1" applyBorder="1" applyAlignment="1" applyProtection="1">
      <alignment horizontal="center" textRotation="90"/>
    </xf>
    <xf numFmtId="0" fontId="11" fillId="0" borderId="1" xfId="0" applyFont="1" applyBorder="1" applyAlignment="1" applyProtection="1">
      <alignment horizontal="center" textRotation="90" wrapText="1"/>
    </xf>
    <xf numFmtId="0" fontId="11" fillId="0" borderId="1" xfId="0" applyFont="1" applyBorder="1" applyAlignment="1" applyProtection="1">
      <alignment horizontal="center" wrapText="1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Alignment="1" applyProtection="1">
      <alignment horizontal="center"/>
    </xf>
    <xf numFmtId="0" fontId="11" fillId="0" borderId="4" xfId="0" applyFont="1" applyBorder="1" applyProtection="1"/>
    <xf numFmtId="0" fontId="11" fillId="0" borderId="9" xfId="0" applyFont="1" applyBorder="1" applyProtection="1"/>
    <xf numFmtId="0" fontId="11" fillId="0" borderId="4" xfId="0" applyFont="1" applyBorder="1" applyProtection="1"/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5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6" fillId="0" borderId="0" xfId="0" applyFont="1" applyProtection="1"/>
    <xf numFmtId="0" fontId="13" fillId="2" borderId="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vertical="center"/>
    </xf>
    <xf numFmtId="2" fontId="2" fillId="0" borderId="5" xfId="0" applyNumberFormat="1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 applyProtection="1">
      <alignment horizontal="left" vertical="center" wrapText="1"/>
    </xf>
    <xf numFmtId="2" fontId="2" fillId="0" borderId="0" xfId="0" applyNumberFormat="1" applyFont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1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/>
    </xf>
    <xf numFmtId="0" fontId="19" fillId="0" borderId="1" xfId="0" applyFont="1" applyBorder="1" applyAlignment="1" applyProtection="1">
      <alignment horizontal="left"/>
    </xf>
    <xf numFmtId="0" fontId="19" fillId="0" borderId="1" xfId="0" applyFont="1" applyBorder="1" applyAlignment="1" applyProtection="1">
      <alignment horizontal="left" wrapText="1"/>
    </xf>
    <xf numFmtId="0" fontId="2" fillId="2" borderId="13" xfId="0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 wrapText="1"/>
    </xf>
    <xf numFmtId="49" fontId="19" fillId="0" borderId="1" xfId="0" applyNumberFormat="1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16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2" fontId="19" fillId="0" borderId="1" xfId="0" applyNumberFormat="1" applyFont="1" applyBorder="1" applyAlignment="1" applyProtection="1">
      <alignment wrapText="1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left" vertical="center"/>
    </xf>
    <xf numFmtId="0" fontId="31" fillId="0" borderId="1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wrapText="1"/>
    </xf>
    <xf numFmtId="2" fontId="19" fillId="0" borderId="1" xfId="0" applyNumberFormat="1" applyFont="1" applyBorder="1" applyAlignment="1" applyProtection="1">
      <alignment horizontal="left" wrapText="1"/>
    </xf>
    <xf numFmtId="0" fontId="31" fillId="0" borderId="18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3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textRotation="90"/>
    </xf>
    <xf numFmtId="0" fontId="11" fillId="0" borderId="1" xfId="0" applyFont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238841</xdr:colOff>
      <xdr:row>0</xdr:row>
      <xdr:rowOff>161292</xdr:rowOff>
    </xdr:from>
    <xdr:ext cx="1657350" cy="52387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530423</xdr:colOff>
      <xdr:row>173</xdr:row>
      <xdr:rowOff>492249</xdr:rowOff>
    </xdr:from>
    <xdr:ext cx="6048375" cy="1609725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2</xdr:col>
      <xdr:colOff>520303</xdr:colOff>
      <xdr:row>130</xdr:row>
      <xdr:rowOff>164455</xdr:rowOff>
    </xdr:from>
    <xdr:ext cx="3838575" cy="1743075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94552</xdr:colOff>
      <xdr:row>1</xdr:row>
      <xdr:rowOff>744</xdr:rowOff>
    </xdr:from>
    <xdr:ext cx="1133475" cy="61912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9;%2008.11.21&#1094;&#1110;&#1085;&#1080;%20&#1085;&#1072;%20%20&#1089;&#1083;.&#1084;&#1086;&#1085;&#1090;.&#1080;&#1085;&#1089;&#1090;&#1088;.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 08.11.21ціни на  сл.мон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aochiz.se-ua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1"/>
  <sheetViews>
    <sheetView tabSelected="1" workbookViewId="0">
      <selection activeCell="I45" sqref="I45"/>
    </sheetView>
  </sheetViews>
  <sheetFormatPr defaultColWidth="11.5703125" defaultRowHeight="12.75" customHeight="1" x14ac:dyDescent="0.2"/>
  <cols>
    <col min="3" max="3" width="21.7109375" customWidth="1"/>
  </cols>
  <sheetData>
    <row r="1" spans="1:33" ht="12.75" customHeight="1" x14ac:dyDescent="0.2">
      <c r="A1" s="1" t="s">
        <v>0</v>
      </c>
      <c r="B1" s="2"/>
      <c r="C1" s="2"/>
      <c r="D1" s="2"/>
      <c r="E1" s="3"/>
      <c r="G1" s="4" t="s">
        <v>1</v>
      </c>
    </row>
    <row r="2" spans="1:33" ht="12.75" customHeight="1" x14ac:dyDescent="0.2">
      <c r="A2" s="1" t="s">
        <v>2</v>
      </c>
      <c r="B2" s="2"/>
      <c r="C2" s="2"/>
      <c r="D2" s="2"/>
      <c r="E2" s="3"/>
      <c r="G2" s="4" t="s">
        <v>3</v>
      </c>
    </row>
    <row r="3" spans="1:33" ht="12.75" customHeight="1" x14ac:dyDescent="0.2">
      <c r="A3" s="1" t="s">
        <v>4</v>
      </c>
      <c r="B3" s="5"/>
      <c r="C3" s="5"/>
      <c r="D3" s="5"/>
      <c r="E3" s="3"/>
      <c r="G3" s="4" t="s">
        <v>5</v>
      </c>
    </row>
    <row r="4" spans="1:33" ht="12.75" customHeight="1" x14ac:dyDescent="0.2">
      <c r="A4" s="1" t="s">
        <v>6</v>
      </c>
      <c r="B4" s="5"/>
      <c r="C4" s="5"/>
      <c r="D4" s="5"/>
      <c r="E4" s="3"/>
      <c r="G4" s="4" t="s">
        <v>7</v>
      </c>
    </row>
    <row r="5" spans="1:33" ht="12.75" customHeight="1" x14ac:dyDescent="0.3">
      <c r="A5" s="1" t="s">
        <v>8</v>
      </c>
      <c r="B5" s="6"/>
      <c r="C5" s="7"/>
      <c r="D5" s="7"/>
      <c r="E5" s="3"/>
      <c r="G5" s="4" t="s">
        <v>9</v>
      </c>
    </row>
    <row r="6" spans="1:33" ht="12.75" customHeight="1" x14ac:dyDescent="0.3">
      <c r="A6" s="1" t="s">
        <v>10</v>
      </c>
      <c r="B6" s="6"/>
      <c r="C6" s="7"/>
      <c r="D6" s="7"/>
      <c r="E6" s="3"/>
      <c r="G6" s="4" t="s">
        <v>11</v>
      </c>
    </row>
    <row r="7" spans="1:33" ht="9" customHeight="1" x14ac:dyDescent="0.3">
      <c r="A7" s="8"/>
      <c r="B7" s="9"/>
      <c r="C7" s="9"/>
      <c r="D7" s="10"/>
      <c r="E7" s="10"/>
      <c r="F7" s="10"/>
      <c r="G7" s="10"/>
      <c r="H7" s="10"/>
      <c r="I7" s="10"/>
    </row>
    <row r="8" spans="1:33" ht="28.5" customHeight="1" x14ac:dyDescent="0.3">
      <c r="A8" s="11"/>
      <c r="B8" s="337" t="s">
        <v>12</v>
      </c>
      <c r="C8" s="337"/>
      <c r="D8" s="337"/>
      <c r="E8" s="337"/>
      <c r="F8" s="337"/>
      <c r="G8" s="337"/>
      <c r="H8" s="337"/>
      <c r="I8" s="337"/>
    </row>
    <row r="9" spans="1:33" ht="12.75" customHeight="1" x14ac:dyDescent="0.3">
      <c r="A9" s="11"/>
      <c r="B9" s="12"/>
      <c r="C9" s="12"/>
      <c r="D9" s="13"/>
      <c r="E9" s="13"/>
      <c r="F9" s="12"/>
      <c r="G9" s="12"/>
      <c r="H9" s="12"/>
      <c r="I9" s="12"/>
    </row>
    <row r="10" spans="1:33" s="14" customFormat="1" ht="19.5" customHeight="1" x14ac:dyDescent="0.2">
      <c r="B10" s="338"/>
      <c r="C10" s="338"/>
      <c r="D10" s="339" t="s">
        <v>13</v>
      </c>
      <c r="E10" s="339"/>
      <c r="F10" s="339" t="s">
        <v>14</v>
      </c>
      <c r="G10" s="339"/>
      <c r="H10" s="340" t="s">
        <v>15</v>
      </c>
      <c r="I10" s="340"/>
      <c r="V10" s="16"/>
      <c r="W10" s="16"/>
      <c r="Z10" s="16"/>
      <c r="AA10" s="16"/>
      <c r="AD10" s="16"/>
      <c r="AE10" s="16"/>
      <c r="AF10" s="17"/>
      <c r="AG10" s="17"/>
    </row>
    <row r="11" spans="1:33" s="14" customFormat="1" ht="62.1" customHeight="1" x14ac:dyDescent="0.2">
      <c r="B11" s="338"/>
      <c r="C11" s="338"/>
      <c r="D11" s="341" t="s">
        <v>16</v>
      </c>
      <c r="E11" s="341"/>
      <c r="F11" s="341" t="s">
        <v>17</v>
      </c>
      <c r="G11" s="341"/>
      <c r="H11" s="341" t="s">
        <v>18</v>
      </c>
      <c r="I11" s="341"/>
      <c r="V11" s="16"/>
      <c r="W11" s="16"/>
      <c r="Z11" s="16"/>
      <c r="AA11" s="16"/>
      <c r="AD11" s="16"/>
      <c r="AE11" s="16"/>
      <c r="AF11" s="17"/>
      <c r="AG11" s="17"/>
    </row>
    <row r="12" spans="1:33" s="18" customFormat="1" ht="48.2" customHeight="1" x14ac:dyDescent="0.2">
      <c r="B12" s="19" t="s">
        <v>19</v>
      </c>
      <c r="C12" s="20" t="s">
        <v>20</v>
      </c>
      <c r="D12" s="21" t="s">
        <v>21</v>
      </c>
      <c r="E12" s="21" t="s">
        <v>22</v>
      </c>
      <c r="F12" s="21" t="s">
        <v>21</v>
      </c>
      <c r="G12" s="21" t="s">
        <v>22</v>
      </c>
      <c r="H12" s="21" t="s">
        <v>21</v>
      </c>
      <c r="I12" s="21" t="s">
        <v>22</v>
      </c>
      <c r="V12" s="22"/>
      <c r="W12" s="22"/>
      <c r="Z12" s="22"/>
      <c r="AA12" s="22"/>
      <c r="AD12" s="22"/>
      <c r="AE12" s="22"/>
      <c r="AF12" s="23"/>
      <c r="AG12" s="23"/>
    </row>
    <row r="13" spans="1:33" s="18" customFormat="1" ht="21" customHeight="1" x14ac:dyDescent="0.2">
      <c r="B13" s="342" t="s">
        <v>23</v>
      </c>
      <c r="C13" s="342"/>
      <c r="D13" s="342"/>
      <c r="E13" s="342"/>
      <c r="F13" s="342"/>
      <c r="G13" s="342"/>
      <c r="H13" s="24"/>
      <c r="I13" s="24"/>
      <c r="V13" s="22"/>
      <c r="W13" s="22"/>
      <c r="Z13" s="22"/>
      <c r="AA13" s="22"/>
      <c r="AD13" s="22"/>
      <c r="AE13" s="22"/>
      <c r="AF13" s="23"/>
      <c r="AG13" s="23"/>
    </row>
    <row r="14" spans="1:33" s="18" customFormat="1" ht="21.6" customHeight="1" x14ac:dyDescent="0.2">
      <c r="B14" s="25">
        <v>1</v>
      </c>
      <c r="C14" s="15" t="s">
        <v>24</v>
      </c>
      <c r="D14" s="26">
        <v>36.25</v>
      </c>
      <c r="E14" s="26">
        <f t="shared" ref="E14:E22" si="0">D14*1.2</f>
        <v>43.5</v>
      </c>
      <c r="F14" s="26">
        <v>37.75</v>
      </c>
      <c r="G14" s="26">
        <f t="shared" ref="G14:G22" si="1">F14*1.2</f>
        <v>45.3</v>
      </c>
      <c r="H14" s="27">
        <v>39.25</v>
      </c>
      <c r="I14" s="27">
        <f t="shared" ref="I14:I22" si="2">H14*1.2</f>
        <v>47.1</v>
      </c>
      <c r="V14" s="22"/>
      <c r="W14" s="22"/>
      <c r="Z14" s="22"/>
      <c r="AA14" s="22"/>
      <c r="AD14" s="22"/>
      <c r="AE14" s="22"/>
      <c r="AF14" s="23"/>
      <c r="AG14" s="23"/>
    </row>
    <row r="15" spans="1:33" s="28" customFormat="1" ht="21.6" customHeight="1" x14ac:dyDescent="0.2">
      <c r="B15" s="29">
        <v>2</v>
      </c>
      <c r="C15" s="15" t="s">
        <v>25</v>
      </c>
      <c r="D15" s="26">
        <v>31.5</v>
      </c>
      <c r="E15" s="26">
        <f t="shared" si="0"/>
        <v>37.799999999999997</v>
      </c>
      <c r="F15" s="26">
        <v>32.75</v>
      </c>
      <c r="G15" s="26">
        <f t="shared" si="1"/>
        <v>39.299999999999997</v>
      </c>
      <c r="H15" s="27">
        <v>34</v>
      </c>
      <c r="I15" s="27">
        <f t="shared" si="2"/>
        <v>40.799999999999997</v>
      </c>
      <c r="V15" s="30"/>
      <c r="W15" s="30"/>
      <c r="Z15" s="30"/>
      <c r="AA15" s="30"/>
      <c r="AD15" s="30"/>
      <c r="AE15" s="30"/>
      <c r="AF15" s="31"/>
      <c r="AG15" s="31"/>
    </row>
    <row r="16" spans="1:33" s="28" customFormat="1" ht="23.45" customHeight="1" x14ac:dyDescent="0.2">
      <c r="B16" s="32">
        <v>3</v>
      </c>
      <c r="C16" s="15" t="s">
        <v>26</v>
      </c>
      <c r="D16" s="26">
        <v>27.25</v>
      </c>
      <c r="E16" s="26">
        <f t="shared" si="0"/>
        <v>32.700000000000003</v>
      </c>
      <c r="F16" s="26">
        <v>28.25</v>
      </c>
      <c r="G16" s="26">
        <f t="shared" si="1"/>
        <v>33.9</v>
      </c>
      <c r="H16" s="27">
        <v>29.5</v>
      </c>
      <c r="I16" s="27">
        <f t="shared" si="2"/>
        <v>35.4</v>
      </c>
      <c r="V16" s="30"/>
      <c r="W16" s="30"/>
      <c r="Z16" s="30"/>
      <c r="AA16" s="30"/>
      <c r="AD16" s="30"/>
      <c r="AE16" s="30"/>
      <c r="AF16" s="31"/>
      <c r="AG16" s="31"/>
    </row>
    <row r="17" spans="2:156" s="28" customFormat="1" ht="20.45" customHeight="1" x14ac:dyDescent="0.2">
      <c r="B17" s="33">
        <v>4</v>
      </c>
      <c r="C17" s="15" t="s">
        <v>27</v>
      </c>
      <c r="D17" s="26">
        <v>38</v>
      </c>
      <c r="E17" s="26">
        <f t="shared" si="0"/>
        <v>45.6</v>
      </c>
      <c r="F17" s="26">
        <v>39.5</v>
      </c>
      <c r="G17" s="26">
        <f t="shared" si="1"/>
        <v>47.4</v>
      </c>
      <c r="H17" s="27">
        <v>41</v>
      </c>
      <c r="I17" s="27">
        <f t="shared" si="2"/>
        <v>49.2</v>
      </c>
      <c r="V17" s="30"/>
      <c r="W17" s="30"/>
      <c r="Z17" s="30"/>
      <c r="AA17" s="30"/>
      <c r="AD17" s="30"/>
      <c r="AE17" s="30"/>
      <c r="AF17" s="31"/>
      <c r="AG17" s="31"/>
    </row>
    <row r="18" spans="2:156" s="28" customFormat="1" ht="19.350000000000001" customHeight="1" x14ac:dyDescent="0.2">
      <c r="B18" s="33">
        <v>5</v>
      </c>
      <c r="C18" s="15" t="s">
        <v>28</v>
      </c>
      <c r="D18" s="26">
        <v>55.25</v>
      </c>
      <c r="E18" s="26">
        <f t="shared" si="0"/>
        <v>66.3</v>
      </c>
      <c r="F18" s="26">
        <v>57.5</v>
      </c>
      <c r="G18" s="26">
        <f t="shared" si="1"/>
        <v>69</v>
      </c>
      <c r="H18" s="27">
        <v>59.75</v>
      </c>
      <c r="I18" s="27">
        <f t="shared" si="2"/>
        <v>71.7</v>
      </c>
      <c r="V18" s="30"/>
      <c r="W18" s="30"/>
      <c r="Z18" s="30"/>
      <c r="AA18" s="30"/>
      <c r="AD18" s="30"/>
      <c r="AE18" s="30"/>
      <c r="AF18" s="31"/>
      <c r="AG18" s="31"/>
    </row>
    <row r="19" spans="2:156" s="28" customFormat="1" ht="22.9" customHeight="1" x14ac:dyDescent="0.2">
      <c r="B19" s="33">
        <v>6</v>
      </c>
      <c r="C19" s="15" t="s">
        <v>29</v>
      </c>
      <c r="D19" s="26">
        <v>61.75</v>
      </c>
      <c r="E19" s="26">
        <f t="shared" si="0"/>
        <v>74.099999999999994</v>
      </c>
      <c r="F19" s="26">
        <v>64.25</v>
      </c>
      <c r="G19" s="26">
        <f t="shared" si="1"/>
        <v>77.099999999999994</v>
      </c>
      <c r="H19" s="27">
        <v>66.75</v>
      </c>
      <c r="I19" s="27">
        <f t="shared" si="2"/>
        <v>80.099999999999994</v>
      </c>
      <c r="V19" s="30"/>
      <c r="W19" s="30"/>
      <c r="Z19" s="30"/>
      <c r="AA19" s="30"/>
      <c r="AD19" s="30"/>
      <c r="AE19" s="30"/>
      <c r="AF19" s="31"/>
      <c r="AG19" s="31"/>
    </row>
    <row r="20" spans="2:156" s="28" customFormat="1" ht="23.45" customHeight="1" x14ac:dyDescent="0.2">
      <c r="B20" s="33">
        <v>7</v>
      </c>
      <c r="C20" s="15" t="s">
        <v>30</v>
      </c>
      <c r="D20" s="26">
        <v>106.75</v>
      </c>
      <c r="E20" s="26">
        <f t="shared" si="0"/>
        <v>128.1</v>
      </c>
      <c r="F20" s="26">
        <v>110.75</v>
      </c>
      <c r="G20" s="26">
        <f t="shared" si="1"/>
        <v>132.9</v>
      </c>
      <c r="H20" s="27">
        <v>115.25</v>
      </c>
      <c r="I20" s="27">
        <f t="shared" si="2"/>
        <v>138.30000000000001</v>
      </c>
      <c r="V20" s="30"/>
      <c r="W20" s="30"/>
      <c r="Z20" s="30"/>
      <c r="AA20" s="30"/>
      <c r="AD20" s="30"/>
      <c r="AE20" s="30"/>
      <c r="AF20" s="31"/>
      <c r="AG20" s="31"/>
    </row>
    <row r="21" spans="2:156" s="28" customFormat="1" ht="20.45" customHeight="1" x14ac:dyDescent="0.2">
      <c r="B21" s="33">
        <v>8</v>
      </c>
      <c r="C21" s="15" t="s">
        <v>31</v>
      </c>
      <c r="D21" s="26">
        <v>36.5</v>
      </c>
      <c r="E21" s="26">
        <f t="shared" si="0"/>
        <v>43.8</v>
      </c>
      <c r="F21" s="26">
        <v>38.25</v>
      </c>
      <c r="G21" s="26">
        <f t="shared" si="1"/>
        <v>45.9</v>
      </c>
      <c r="H21" s="27">
        <v>39.5</v>
      </c>
      <c r="I21" s="27">
        <f t="shared" si="2"/>
        <v>47.4</v>
      </c>
      <c r="V21" s="30"/>
      <c r="W21" s="30"/>
      <c r="Z21" s="30"/>
      <c r="AA21" s="30"/>
      <c r="AD21" s="30"/>
      <c r="AE21" s="30"/>
      <c r="AF21" s="31"/>
      <c r="AG21" s="31"/>
    </row>
    <row r="22" spans="2:156" s="28" customFormat="1" ht="24" customHeight="1" x14ac:dyDescent="0.2">
      <c r="B22" s="33">
        <v>9</v>
      </c>
      <c r="C22" s="15" t="s">
        <v>32</v>
      </c>
      <c r="D22" s="26">
        <v>57.75</v>
      </c>
      <c r="E22" s="26">
        <f t="shared" si="0"/>
        <v>69.3</v>
      </c>
      <c r="F22" s="26">
        <v>60</v>
      </c>
      <c r="G22" s="26">
        <f t="shared" si="1"/>
        <v>72</v>
      </c>
      <c r="H22" s="27">
        <v>62.5</v>
      </c>
      <c r="I22" s="27">
        <f t="shared" si="2"/>
        <v>75</v>
      </c>
      <c r="V22" s="30"/>
      <c r="W22" s="30"/>
      <c r="Z22" s="30"/>
      <c r="AA22" s="30"/>
      <c r="AD22" s="30"/>
      <c r="AE22" s="30"/>
      <c r="AF22" s="31"/>
      <c r="AG22" s="31"/>
    </row>
    <row r="23" spans="2:156" s="28" customFormat="1" ht="53.45" customHeight="1" x14ac:dyDescent="0.2">
      <c r="B23" s="343" t="s">
        <v>33</v>
      </c>
      <c r="C23" s="343"/>
      <c r="D23" s="343"/>
      <c r="E23" s="343"/>
      <c r="F23" s="343"/>
      <c r="G23" s="343"/>
      <c r="H23" s="34"/>
      <c r="I23" s="34"/>
      <c r="V23" s="30"/>
      <c r="W23" s="30"/>
      <c r="Z23" s="30"/>
      <c r="AA23" s="30"/>
      <c r="AD23" s="30"/>
      <c r="AE23" s="30"/>
      <c r="AF23" s="31"/>
      <c r="AG23" s="31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</row>
    <row r="24" spans="2:156" s="28" customFormat="1" ht="22.9" customHeight="1" x14ac:dyDescent="0.2">
      <c r="B24" s="33">
        <v>1</v>
      </c>
      <c r="C24" s="15" t="s">
        <v>25</v>
      </c>
      <c r="D24" s="26">
        <v>35.25</v>
      </c>
      <c r="E24" s="26">
        <f>D24*1.2</f>
        <v>42.3</v>
      </c>
      <c r="F24" s="26">
        <v>36.5</v>
      </c>
      <c r="G24" s="26">
        <f>F24*1.2</f>
        <v>43.8</v>
      </c>
      <c r="H24" s="27">
        <v>38</v>
      </c>
      <c r="I24" s="27">
        <f>H24*1.2</f>
        <v>45.6</v>
      </c>
      <c r="V24" s="30"/>
      <c r="W24" s="30"/>
      <c r="Z24" s="30"/>
      <c r="AA24" s="30"/>
      <c r="AD24" s="30"/>
      <c r="AE24" s="30"/>
      <c r="AF24" s="31"/>
      <c r="AG24" s="31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</row>
    <row r="25" spans="2:156" s="28" customFormat="1" ht="21" customHeight="1" x14ac:dyDescent="0.2">
      <c r="B25" s="33">
        <v>2</v>
      </c>
      <c r="C25" s="15" t="s">
        <v>26</v>
      </c>
      <c r="D25" s="26">
        <v>43</v>
      </c>
      <c r="E25" s="26">
        <f>D25*1.2</f>
        <v>51.6</v>
      </c>
      <c r="F25" s="26">
        <v>44.75</v>
      </c>
      <c r="G25" s="26">
        <f>F25*1.2</f>
        <v>53.7</v>
      </c>
      <c r="H25" s="27">
        <v>46.5</v>
      </c>
      <c r="I25" s="27">
        <f>H25*1.2</f>
        <v>55.8</v>
      </c>
      <c r="V25" s="30"/>
      <c r="W25" s="30"/>
      <c r="Z25" s="30"/>
      <c r="AA25" s="30"/>
      <c r="AD25" s="30"/>
      <c r="AE25" s="30"/>
      <c r="AF25" s="31"/>
      <c r="AG25" s="31"/>
    </row>
    <row r="26" spans="2:156" s="28" customFormat="1" ht="20.45" customHeight="1" x14ac:dyDescent="0.2">
      <c r="B26" s="32">
        <v>3</v>
      </c>
      <c r="C26" s="15" t="s">
        <v>34</v>
      </c>
      <c r="D26" s="26">
        <v>60.25</v>
      </c>
      <c r="E26" s="26">
        <f>D26*1.2</f>
        <v>72.3</v>
      </c>
      <c r="F26" s="26">
        <v>62.75</v>
      </c>
      <c r="G26" s="26">
        <f>F26*1.2</f>
        <v>75.3</v>
      </c>
      <c r="H26" s="27">
        <v>65.25</v>
      </c>
      <c r="I26" s="27">
        <f>H26*1.2</f>
        <v>78.3</v>
      </c>
      <c r="V26" s="30"/>
      <c r="W26" s="30"/>
      <c r="Z26" s="30"/>
      <c r="AA26" s="30"/>
      <c r="AD26" s="30"/>
      <c r="AE26" s="30"/>
      <c r="AF26" s="31"/>
      <c r="AG26" s="31"/>
    </row>
    <row r="27" spans="2:156" s="28" customFormat="1" ht="21.6" customHeight="1" x14ac:dyDescent="0.2">
      <c r="B27" s="33">
        <v>4</v>
      </c>
      <c r="C27" s="15" t="s">
        <v>29</v>
      </c>
      <c r="D27" s="26">
        <v>101.75</v>
      </c>
      <c r="E27" s="26">
        <f>D27*1.2</f>
        <v>122.1</v>
      </c>
      <c r="F27" s="26">
        <v>105.75</v>
      </c>
      <c r="G27" s="26">
        <f>F27*1.2</f>
        <v>126.9</v>
      </c>
      <c r="H27" s="27">
        <v>110</v>
      </c>
      <c r="I27" s="27">
        <f>H27*1.2</f>
        <v>132</v>
      </c>
      <c r="V27" s="30"/>
      <c r="W27" s="30"/>
      <c r="Z27" s="30"/>
      <c r="AA27" s="30"/>
      <c r="AD27" s="30"/>
      <c r="AE27" s="30"/>
      <c r="AF27" s="31"/>
      <c r="AG27" s="31"/>
    </row>
    <row r="28" spans="2:156" s="28" customFormat="1" ht="32.1" customHeight="1" x14ac:dyDescent="0.2">
      <c r="B28" s="343" t="s">
        <v>35</v>
      </c>
      <c r="C28" s="343"/>
      <c r="D28" s="343"/>
      <c r="E28" s="343"/>
      <c r="F28" s="343"/>
      <c r="G28" s="343"/>
      <c r="H28" s="34"/>
      <c r="I28" s="34"/>
      <c r="V28" s="30"/>
      <c r="W28" s="30"/>
      <c r="Z28" s="30"/>
      <c r="AA28" s="30"/>
      <c r="AD28" s="30"/>
      <c r="AE28" s="30"/>
      <c r="AF28" s="31"/>
      <c r="AG28" s="31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</row>
    <row r="29" spans="2:156" s="28" customFormat="1" ht="25.35" customHeight="1" x14ac:dyDescent="0.2">
      <c r="B29" s="33">
        <v>1</v>
      </c>
      <c r="C29" s="15" t="s">
        <v>36</v>
      </c>
      <c r="D29" s="26">
        <v>55.5</v>
      </c>
      <c r="E29" s="26">
        <f>D29*1.2</f>
        <v>66.599999999999994</v>
      </c>
      <c r="F29" s="26">
        <v>57.5</v>
      </c>
      <c r="G29" s="26">
        <f>F29*1.2</f>
        <v>69</v>
      </c>
      <c r="H29" s="27">
        <v>60</v>
      </c>
      <c r="I29" s="27">
        <f>H29*1.2</f>
        <v>72</v>
      </c>
      <c r="V29" s="30"/>
      <c r="W29" s="30"/>
      <c r="Z29" s="30"/>
      <c r="AA29" s="30"/>
      <c r="AD29" s="30"/>
      <c r="AE29" s="30"/>
      <c r="AF29" s="31"/>
      <c r="AG29" s="31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</row>
    <row r="30" spans="2:156" s="28" customFormat="1" ht="22.35" customHeight="1" x14ac:dyDescent="0.2">
      <c r="B30" s="33">
        <v>2</v>
      </c>
      <c r="C30" s="15" t="s">
        <v>37</v>
      </c>
      <c r="D30" s="26">
        <v>66.5</v>
      </c>
      <c r="E30" s="26">
        <f>D30*1.2</f>
        <v>79.8</v>
      </c>
      <c r="F30" s="26">
        <v>68.75</v>
      </c>
      <c r="G30" s="26">
        <f>F30*1.2</f>
        <v>82.5</v>
      </c>
      <c r="H30" s="27">
        <v>71.5</v>
      </c>
      <c r="I30" s="27">
        <f>H30*1.2</f>
        <v>85.8</v>
      </c>
      <c r="V30" s="30"/>
      <c r="W30" s="30"/>
      <c r="Z30" s="30"/>
      <c r="AA30" s="30"/>
      <c r="AD30" s="30"/>
      <c r="AE30" s="30"/>
      <c r="AF30" s="31"/>
      <c r="AG30" s="31"/>
    </row>
    <row r="31" spans="2:156" s="28" customFormat="1" ht="23.45" customHeight="1" x14ac:dyDescent="0.2">
      <c r="B31" s="33">
        <v>3</v>
      </c>
      <c r="C31" s="15" t="s">
        <v>38</v>
      </c>
      <c r="D31" s="26">
        <v>94.5</v>
      </c>
      <c r="E31" s="26">
        <f>D31*1.2</f>
        <v>113.4</v>
      </c>
      <c r="F31" s="26">
        <v>98</v>
      </c>
      <c r="G31" s="26">
        <f>F31*1.2</f>
        <v>117.6</v>
      </c>
      <c r="H31" s="27">
        <v>102</v>
      </c>
      <c r="I31" s="27">
        <f>H31*1.2</f>
        <v>122.4</v>
      </c>
      <c r="V31" s="30"/>
      <c r="W31" s="30"/>
      <c r="Z31" s="30"/>
      <c r="AA31" s="30"/>
      <c r="AD31" s="30"/>
      <c r="AE31" s="30"/>
      <c r="AF31" s="31"/>
      <c r="AG31" s="31"/>
    </row>
    <row r="32" spans="2:156" s="28" customFormat="1" ht="20.45" customHeight="1" x14ac:dyDescent="0.2">
      <c r="B32" s="33">
        <v>4</v>
      </c>
      <c r="C32" s="15" t="s">
        <v>39</v>
      </c>
      <c r="D32" s="26">
        <v>147.5</v>
      </c>
      <c r="E32" s="26">
        <f>D32*1.2</f>
        <v>177</v>
      </c>
      <c r="F32" s="26">
        <v>153.25</v>
      </c>
      <c r="G32" s="26">
        <f>F32*1.2</f>
        <v>183.9</v>
      </c>
      <c r="H32" s="27">
        <v>159.5</v>
      </c>
      <c r="I32" s="27">
        <f>H32*1.2</f>
        <v>191.4</v>
      </c>
      <c r="V32" s="30"/>
      <c r="W32" s="30"/>
      <c r="Z32" s="30"/>
      <c r="AA32" s="30"/>
      <c r="AD32" s="30"/>
      <c r="AE32" s="30"/>
      <c r="AF32" s="31"/>
      <c r="AG32" s="31"/>
    </row>
    <row r="33" spans="2:156" s="28" customFormat="1" ht="19.899999999999999" customHeight="1" x14ac:dyDescent="0.2">
      <c r="B33" s="25">
        <v>5</v>
      </c>
      <c r="C33" s="15" t="s">
        <v>40</v>
      </c>
      <c r="D33" s="26">
        <v>66</v>
      </c>
      <c r="E33" s="26">
        <f>D33*1.2</f>
        <v>79.2</v>
      </c>
      <c r="F33" s="26">
        <v>68.5</v>
      </c>
      <c r="G33" s="26">
        <f>F33*1.2</f>
        <v>82.2</v>
      </c>
      <c r="H33" s="27">
        <v>71.25</v>
      </c>
      <c r="I33" s="27">
        <f>H33*1.2</f>
        <v>85.5</v>
      </c>
      <c r="V33" s="30"/>
      <c r="W33" s="30"/>
      <c r="Z33" s="30"/>
      <c r="AA33" s="30"/>
      <c r="AD33" s="30"/>
      <c r="AE33" s="30"/>
      <c r="AF33" s="31"/>
      <c r="AG33" s="31"/>
    </row>
    <row r="34" spans="2:156" s="28" customFormat="1" ht="22.35" customHeight="1" x14ac:dyDescent="0.2">
      <c r="B34" s="344" t="s">
        <v>41</v>
      </c>
      <c r="C34" s="344"/>
      <c r="D34" s="344"/>
      <c r="E34" s="344"/>
      <c r="F34" s="344"/>
      <c r="G34" s="344"/>
      <c r="H34" s="15"/>
      <c r="I34" s="15"/>
      <c r="V34" s="30"/>
      <c r="W34" s="30"/>
      <c r="Z34" s="30"/>
      <c r="AA34" s="30"/>
      <c r="AD34" s="30"/>
      <c r="AE34" s="30"/>
      <c r="AF34" s="31"/>
      <c r="AG34" s="31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</row>
    <row r="35" spans="2:156" s="28" customFormat="1" ht="27.2" customHeight="1" x14ac:dyDescent="0.2">
      <c r="B35" s="33">
        <v>1</v>
      </c>
      <c r="C35" s="15" t="s">
        <v>42</v>
      </c>
      <c r="D35" s="26">
        <v>63.75</v>
      </c>
      <c r="E35" s="26">
        <f>D35*1.2</f>
        <v>76.5</v>
      </c>
      <c r="F35" s="26">
        <v>66</v>
      </c>
      <c r="G35" s="26">
        <f>F35*1.2</f>
        <v>79.2</v>
      </c>
      <c r="H35" s="27">
        <v>68.75</v>
      </c>
      <c r="I35" s="27">
        <f>H35*1.2</f>
        <v>82.5</v>
      </c>
      <c r="V35" s="30"/>
      <c r="W35" s="30"/>
      <c r="Z35" s="30"/>
      <c r="AA35" s="30"/>
      <c r="AD35" s="30"/>
      <c r="AE35" s="30"/>
      <c r="AF35" s="31"/>
      <c r="AG35" s="31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</row>
    <row r="36" spans="2:156" s="28" customFormat="1" ht="19.899999999999999" customHeight="1" x14ac:dyDescent="0.2">
      <c r="B36" s="344" t="s">
        <v>43</v>
      </c>
      <c r="C36" s="344"/>
      <c r="D36" s="344"/>
      <c r="E36" s="344"/>
      <c r="F36" s="344"/>
      <c r="G36" s="344"/>
      <c r="H36" s="15"/>
      <c r="I36" s="27"/>
      <c r="V36" s="30"/>
      <c r="W36" s="30"/>
      <c r="Z36" s="30"/>
      <c r="AA36" s="30"/>
      <c r="AD36" s="30"/>
      <c r="AE36" s="30"/>
      <c r="AF36" s="31"/>
      <c r="AG36" s="31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</row>
    <row r="37" spans="2:156" s="28" customFormat="1" ht="19.899999999999999" customHeight="1" x14ac:dyDescent="0.2">
      <c r="B37" s="33">
        <v>1</v>
      </c>
      <c r="C37" s="15" t="s">
        <v>44</v>
      </c>
      <c r="D37" s="26">
        <v>33.75</v>
      </c>
      <c r="E37" s="26">
        <f t="shared" ref="E37:E44" si="3">D37*1.2</f>
        <v>40.5</v>
      </c>
      <c r="F37" s="26">
        <v>35.25</v>
      </c>
      <c r="G37" s="26">
        <f t="shared" ref="G37:G44" si="4">F37*1.2</f>
        <v>42.3</v>
      </c>
      <c r="H37" s="27">
        <v>36.5</v>
      </c>
      <c r="I37" s="27">
        <f t="shared" ref="I37:I44" si="5">H37*1.2</f>
        <v>43.8</v>
      </c>
      <c r="V37" s="30"/>
      <c r="W37" s="30"/>
      <c r="Z37" s="30"/>
      <c r="AA37" s="30"/>
      <c r="AD37" s="30"/>
      <c r="AE37" s="30"/>
      <c r="AF37" s="31"/>
      <c r="AG37" s="31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</row>
    <row r="38" spans="2:156" s="28" customFormat="1" ht="21.6" customHeight="1" x14ac:dyDescent="0.2">
      <c r="B38" s="33">
        <v>2</v>
      </c>
      <c r="C38" s="15" t="s">
        <v>45</v>
      </c>
      <c r="D38" s="26">
        <v>34</v>
      </c>
      <c r="E38" s="26">
        <f t="shared" si="3"/>
        <v>40.799999999999997</v>
      </c>
      <c r="F38" s="26">
        <v>35.5</v>
      </c>
      <c r="G38" s="26">
        <f t="shared" si="4"/>
        <v>42.6</v>
      </c>
      <c r="H38" s="27">
        <v>36.75</v>
      </c>
      <c r="I38" s="27">
        <f t="shared" si="5"/>
        <v>44.1</v>
      </c>
      <c r="V38" s="30"/>
      <c r="W38" s="30"/>
      <c r="Z38" s="30"/>
      <c r="AA38" s="30"/>
      <c r="AD38" s="30"/>
      <c r="AE38" s="30"/>
      <c r="AF38" s="31"/>
      <c r="AG38" s="31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</row>
    <row r="39" spans="2:156" s="28" customFormat="1" ht="21" customHeight="1" x14ac:dyDescent="0.2">
      <c r="B39" s="33">
        <v>3</v>
      </c>
      <c r="C39" s="15" t="s">
        <v>46</v>
      </c>
      <c r="D39" s="26">
        <v>29.5</v>
      </c>
      <c r="E39" s="26">
        <f t="shared" si="3"/>
        <v>35.4</v>
      </c>
      <c r="F39" s="26">
        <v>30.75</v>
      </c>
      <c r="G39" s="26">
        <f t="shared" si="4"/>
        <v>36.9</v>
      </c>
      <c r="H39" s="27">
        <v>32</v>
      </c>
      <c r="I39" s="27">
        <f t="shared" si="5"/>
        <v>38.4</v>
      </c>
      <c r="V39" s="30"/>
      <c r="W39" s="30"/>
      <c r="Z39" s="30"/>
      <c r="AA39" s="30"/>
      <c r="AD39" s="30"/>
      <c r="AE39" s="30"/>
      <c r="AF39" s="31"/>
      <c r="AG39" s="31"/>
    </row>
    <row r="40" spans="2:156" s="28" customFormat="1" ht="20.45" customHeight="1" x14ac:dyDescent="0.2">
      <c r="B40" s="33">
        <v>4</v>
      </c>
      <c r="C40" s="15" t="s">
        <v>47</v>
      </c>
      <c r="D40" s="26">
        <v>46</v>
      </c>
      <c r="E40" s="26">
        <f t="shared" si="3"/>
        <v>55.2</v>
      </c>
      <c r="F40" s="26">
        <v>48</v>
      </c>
      <c r="G40" s="26">
        <f t="shared" si="4"/>
        <v>57.6</v>
      </c>
      <c r="H40" s="27">
        <v>49.75</v>
      </c>
      <c r="I40" s="27">
        <f t="shared" si="5"/>
        <v>59.7</v>
      </c>
      <c r="V40" s="30"/>
      <c r="W40" s="30"/>
      <c r="Z40" s="30"/>
      <c r="AA40" s="30"/>
      <c r="AD40" s="30"/>
      <c r="AE40" s="30"/>
      <c r="AF40" s="31"/>
      <c r="AG40" s="31"/>
    </row>
    <row r="41" spans="2:156" s="28" customFormat="1" ht="22.9" customHeight="1" x14ac:dyDescent="0.2">
      <c r="B41" s="33">
        <v>5</v>
      </c>
      <c r="C41" s="15" t="s">
        <v>48</v>
      </c>
      <c r="D41" s="26">
        <v>31.25</v>
      </c>
      <c r="E41" s="26">
        <f t="shared" si="3"/>
        <v>37.5</v>
      </c>
      <c r="F41" s="26">
        <v>32.5</v>
      </c>
      <c r="G41" s="26">
        <f t="shared" si="4"/>
        <v>39</v>
      </c>
      <c r="H41" s="27">
        <v>33.75</v>
      </c>
      <c r="I41" s="27">
        <f t="shared" si="5"/>
        <v>40.5</v>
      </c>
      <c r="V41" s="30"/>
      <c r="W41" s="30"/>
      <c r="Z41" s="30"/>
      <c r="AA41" s="30"/>
      <c r="AD41" s="30"/>
      <c r="AE41" s="30"/>
      <c r="AF41" s="31"/>
      <c r="AG41" s="31"/>
    </row>
    <row r="42" spans="2:156" s="28" customFormat="1" ht="24" customHeight="1" x14ac:dyDescent="0.2">
      <c r="B42" s="33">
        <v>6</v>
      </c>
      <c r="C42" s="15" t="s">
        <v>49</v>
      </c>
      <c r="D42" s="26">
        <v>46.5</v>
      </c>
      <c r="E42" s="26">
        <f t="shared" si="3"/>
        <v>55.8</v>
      </c>
      <c r="F42" s="26">
        <v>48.25</v>
      </c>
      <c r="G42" s="26">
        <f t="shared" si="4"/>
        <v>57.9</v>
      </c>
      <c r="H42" s="27">
        <v>50</v>
      </c>
      <c r="I42" s="27">
        <f t="shared" si="5"/>
        <v>60</v>
      </c>
      <c r="V42" s="30"/>
      <c r="W42" s="30"/>
      <c r="Z42" s="30"/>
      <c r="AA42" s="30"/>
      <c r="AD42" s="30"/>
      <c r="AE42" s="30"/>
      <c r="AF42" s="31"/>
      <c r="AG42" s="31"/>
    </row>
    <row r="43" spans="2:156" s="28" customFormat="1" ht="21" customHeight="1" x14ac:dyDescent="0.2">
      <c r="B43" s="36">
        <v>7</v>
      </c>
      <c r="C43" s="37" t="s">
        <v>50</v>
      </c>
      <c r="D43" s="26">
        <v>83.75</v>
      </c>
      <c r="E43" s="26">
        <f t="shared" si="3"/>
        <v>100.5</v>
      </c>
      <c r="F43" s="26">
        <v>87</v>
      </c>
      <c r="G43" s="26">
        <f t="shared" si="4"/>
        <v>104.4</v>
      </c>
      <c r="H43" s="27">
        <v>90.5</v>
      </c>
      <c r="I43" s="27">
        <f t="shared" si="5"/>
        <v>108.6</v>
      </c>
      <c r="V43" s="30"/>
      <c r="W43" s="30"/>
      <c r="Z43" s="30"/>
      <c r="AA43" s="30"/>
      <c r="AD43" s="30"/>
      <c r="AE43" s="30"/>
      <c r="AF43" s="31"/>
      <c r="AG43" s="31"/>
    </row>
    <row r="44" spans="2:156" s="28" customFormat="1" ht="25.9" customHeight="1" x14ac:dyDescent="0.2">
      <c r="B44" s="15">
        <v>8</v>
      </c>
      <c r="C44" s="15" t="s">
        <v>51</v>
      </c>
      <c r="D44" s="26">
        <v>158.5</v>
      </c>
      <c r="E44" s="26">
        <f t="shared" si="3"/>
        <v>190.2</v>
      </c>
      <c r="F44" s="26">
        <v>164.5</v>
      </c>
      <c r="G44" s="26">
        <f t="shared" si="4"/>
        <v>197.4</v>
      </c>
      <c r="H44" s="27">
        <v>171</v>
      </c>
      <c r="I44" s="27">
        <f t="shared" si="5"/>
        <v>205.2</v>
      </c>
      <c r="V44" s="30"/>
      <c r="W44" s="30"/>
      <c r="Z44" s="30"/>
      <c r="AA44" s="30"/>
      <c r="AD44" s="30"/>
      <c r="AE44" s="30"/>
      <c r="AF44" s="31"/>
      <c r="AG44" s="31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</row>
    <row r="45" spans="2:156" s="28" customFormat="1" ht="21.6" customHeight="1" x14ac:dyDescent="0.2">
      <c r="B45" s="344" t="s">
        <v>52</v>
      </c>
      <c r="C45" s="344"/>
      <c r="D45" s="344"/>
      <c r="E45" s="344"/>
      <c r="F45" s="344"/>
      <c r="G45" s="344"/>
      <c r="H45" s="15"/>
      <c r="I45" s="27"/>
      <c r="V45" s="30"/>
      <c r="W45" s="30"/>
      <c r="Z45" s="30"/>
      <c r="AA45" s="30"/>
      <c r="AD45" s="30"/>
      <c r="AE45" s="30"/>
      <c r="AF45" s="31"/>
      <c r="AG45" s="31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</row>
    <row r="46" spans="2:156" s="18" customFormat="1" ht="31.35" customHeight="1" x14ac:dyDescent="0.2">
      <c r="B46" s="38">
        <v>1</v>
      </c>
      <c r="C46" s="20" t="s">
        <v>53</v>
      </c>
      <c r="D46" s="26">
        <v>37</v>
      </c>
      <c r="E46" s="26">
        <f t="shared" ref="E46:E57" si="6">D46*1.2</f>
        <v>44.4</v>
      </c>
      <c r="F46" s="26">
        <v>38.25</v>
      </c>
      <c r="G46" s="26">
        <f t="shared" ref="G46:G57" si="7">F46*1.2</f>
        <v>45.9</v>
      </c>
      <c r="H46" s="27">
        <v>40</v>
      </c>
      <c r="I46" s="27">
        <f t="shared" ref="I46:I57" si="8">H46*1.2</f>
        <v>48</v>
      </c>
      <c r="V46" s="22"/>
      <c r="W46" s="22"/>
      <c r="Z46" s="22"/>
      <c r="AA46" s="22"/>
      <c r="AD46" s="22"/>
      <c r="AE46" s="22"/>
      <c r="AF46" s="23"/>
      <c r="AG46" s="23"/>
    </row>
    <row r="47" spans="2:156" s="28" customFormat="1" ht="21.6" customHeight="1" x14ac:dyDescent="0.2">
      <c r="B47" s="33">
        <v>3</v>
      </c>
      <c r="C47" s="39" t="s">
        <v>54</v>
      </c>
      <c r="D47" s="26">
        <v>26</v>
      </c>
      <c r="E47" s="26">
        <f t="shared" si="6"/>
        <v>31.2</v>
      </c>
      <c r="F47" s="26">
        <v>27</v>
      </c>
      <c r="G47" s="26">
        <f t="shared" si="7"/>
        <v>32.4</v>
      </c>
      <c r="H47" s="27">
        <v>28</v>
      </c>
      <c r="I47" s="27">
        <f t="shared" si="8"/>
        <v>33.6</v>
      </c>
      <c r="V47" s="30"/>
      <c r="W47" s="30"/>
      <c r="Z47" s="30"/>
      <c r="AA47" s="30"/>
      <c r="AD47" s="30"/>
      <c r="AE47" s="30"/>
      <c r="AF47" s="31"/>
      <c r="AG47" s="31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</row>
    <row r="48" spans="2:156" s="28" customFormat="1" ht="21" customHeight="1" x14ac:dyDescent="0.2">
      <c r="B48" s="33">
        <v>2</v>
      </c>
      <c r="C48" s="15" t="s">
        <v>55</v>
      </c>
      <c r="D48" s="26">
        <v>32.5</v>
      </c>
      <c r="E48" s="26">
        <f t="shared" si="6"/>
        <v>39</v>
      </c>
      <c r="F48" s="26">
        <v>33.75</v>
      </c>
      <c r="G48" s="26">
        <f t="shared" si="7"/>
        <v>40.5</v>
      </c>
      <c r="H48" s="27">
        <v>35.25</v>
      </c>
      <c r="I48" s="27">
        <f t="shared" si="8"/>
        <v>42.3</v>
      </c>
      <c r="V48" s="30"/>
      <c r="W48" s="30"/>
      <c r="Z48" s="30"/>
      <c r="AA48" s="30"/>
      <c r="AD48" s="30"/>
      <c r="AE48" s="30"/>
      <c r="AF48" s="31"/>
      <c r="AG48" s="31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</row>
    <row r="49" spans="1:156" s="28" customFormat="1" ht="21" customHeight="1" x14ac:dyDescent="0.2">
      <c r="B49" s="33">
        <v>4</v>
      </c>
      <c r="C49" s="15" t="s">
        <v>56</v>
      </c>
      <c r="D49" s="26">
        <v>47.25</v>
      </c>
      <c r="E49" s="26">
        <f t="shared" si="6"/>
        <v>56.7</v>
      </c>
      <c r="F49" s="26">
        <v>49</v>
      </c>
      <c r="G49" s="26">
        <f t="shared" si="7"/>
        <v>58.8</v>
      </c>
      <c r="H49" s="27">
        <v>51</v>
      </c>
      <c r="I49" s="27">
        <f t="shared" si="8"/>
        <v>61.2</v>
      </c>
      <c r="V49" s="30"/>
      <c r="W49" s="30"/>
      <c r="Z49" s="30"/>
      <c r="AA49" s="30"/>
      <c r="AD49" s="30"/>
      <c r="AE49" s="30"/>
      <c r="AF49" s="31"/>
      <c r="AG49" s="31"/>
    </row>
    <row r="50" spans="1:156" s="28" customFormat="1" ht="21" customHeight="1" x14ac:dyDescent="0.2">
      <c r="B50" s="33">
        <v>5</v>
      </c>
      <c r="C50" s="15" t="s">
        <v>57</v>
      </c>
      <c r="D50" s="26">
        <v>31</v>
      </c>
      <c r="E50" s="26">
        <f t="shared" si="6"/>
        <v>37.200000000000003</v>
      </c>
      <c r="F50" s="26">
        <v>32.25</v>
      </c>
      <c r="G50" s="26">
        <f t="shared" si="7"/>
        <v>38.700000000000003</v>
      </c>
      <c r="H50" s="27">
        <v>33.5</v>
      </c>
      <c r="I50" s="27">
        <f t="shared" si="8"/>
        <v>40.200000000000003</v>
      </c>
      <c r="V50" s="30"/>
      <c r="W50" s="30"/>
      <c r="Z50" s="30"/>
      <c r="AA50" s="30"/>
      <c r="AD50" s="30"/>
      <c r="AE50" s="30"/>
      <c r="AF50" s="31"/>
      <c r="AG50" s="31"/>
    </row>
    <row r="51" spans="1:156" s="28" customFormat="1" ht="19.350000000000001" customHeight="1" x14ac:dyDescent="0.2">
      <c r="B51" s="33">
        <v>6</v>
      </c>
      <c r="C51" s="15" t="s">
        <v>58</v>
      </c>
      <c r="D51" s="26">
        <v>46</v>
      </c>
      <c r="E51" s="26">
        <f t="shared" si="6"/>
        <v>55.2</v>
      </c>
      <c r="F51" s="26">
        <v>47.75</v>
      </c>
      <c r="G51" s="26">
        <f t="shared" si="7"/>
        <v>57.3</v>
      </c>
      <c r="H51" s="27">
        <v>49.5</v>
      </c>
      <c r="I51" s="27">
        <f t="shared" si="8"/>
        <v>59.4</v>
      </c>
      <c r="V51" s="30"/>
      <c r="W51" s="30"/>
      <c r="Z51" s="30"/>
      <c r="AA51" s="30"/>
      <c r="AD51" s="30"/>
      <c r="AE51" s="30"/>
      <c r="AF51" s="31"/>
      <c r="AG51" s="31"/>
    </row>
    <row r="52" spans="1:156" s="28" customFormat="1" ht="21.6" customHeight="1" x14ac:dyDescent="0.2">
      <c r="B52" s="33">
        <v>7</v>
      </c>
      <c r="C52" s="15" t="s">
        <v>34</v>
      </c>
      <c r="D52" s="26">
        <v>47.5</v>
      </c>
      <c r="E52" s="26">
        <f t="shared" si="6"/>
        <v>57</v>
      </c>
      <c r="F52" s="26">
        <v>49.5</v>
      </c>
      <c r="G52" s="26">
        <f t="shared" si="7"/>
        <v>59.4</v>
      </c>
      <c r="H52" s="27">
        <v>51.5</v>
      </c>
      <c r="I52" s="27">
        <f t="shared" si="8"/>
        <v>61.8</v>
      </c>
      <c r="V52" s="30"/>
      <c r="W52" s="30"/>
      <c r="Z52" s="30"/>
      <c r="AA52" s="30"/>
      <c r="AD52" s="30"/>
      <c r="AE52" s="30"/>
      <c r="AF52" s="31"/>
      <c r="AG52" s="31"/>
    </row>
    <row r="53" spans="1:156" s="28" customFormat="1" ht="19.350000000000001" customHeight="1" x14ac:dyDescent="0.2">
      <c r="B53" s="33">
        <v>8</v>
      </c>
      <c r="C53" s="15" t="s">
        <v>59</v>
      </c>
      <c r="D53" s="26">
        <v>69.5</v>
      </c>
      <c r="E53" s="26">
        <f t="shared" si="6"/>
        <v>83.4</v>
      </c>
      <c r="F53" s="26">
        <v>72</v>
      </c>
      <c r="G53" s="26">
        <f t="shared" si="7"/>
        <v>86.4</v>
      </c>
      <c r="H53" s="27">
        <v>75</v>
      </c>
      <c r="I53" s="27">
        <f t="shared" si="8"/>
        <v>90</v>
      </c>
      <c r="V53" s="30"/>
      <c r="W53" s="30"/>
      <c r="Z53" s="30"/>
      <c r="AA53" s="30"/>
      <c r="AD53" s="30"/>
      <c r="AE53" s="30"/>
      <c r="AF53" s="31"/>
      <c r="AG53" s="31"/>
    </row>
    <row r="54" spans="1:156" s="28" customFormat="1" ht="21.6" customHeight="1" x14ac:dyDescent="0.2">
      <c r="B54" s="33">
        <v>8</v>
      </c>
      <c r="C54" s="15" t="s">
        <v>29</v>
      </c>
      <c r="D54" s="26">
        <v>85.75</v>
      </c>
      <c r="E54" s="26">
        <f t="shared" si="6"/>
        <v>102.9</v>
      </c>
      <c r="F54" s="26">
        <v>89</v>
      </c>
      <c r="G54" s="26">
        <f t="shared" si="7"/>
        <v>106.8</v>
      </c>
      <c r="H54" s="27">
        <v>92.5</v>
      </c>
      <c r="I54" s="27">
        <f t="shared" si="8"/>
        <v>111</v>
      </c>
      <c r="V54" s="30"/>
      <c r="W54" s="30"/>
      <c r="Z54" s="30"/>
      <c r="AA54" s="30"/>
      <c r="AD54" s="30"/>
      <c r="AE54" s="30"/>
      <c r="AF54" s="31"/>
      <c r="AG54" s="31"/>
    </row>
    <row r="55" spans="1:156" s="28" customFormat="1" ht="21" customHeight="1" x14ac:dyDescent="0.2">
      <c r="B55" s="33">
        <v>9</v>
      </c>
      <c r="C55" s="15" t="s">
        <v>60</v>
      </c>
      <c r="D55" s="26">
        <v>101</v>
      </c>
      <c r="E55" s="26">
        <f t="shared" si="6"/>
        <v>121.2</v>
      </c>
      <c r="F55" s="26">
        <v>104.75</v>
      </c>
      <c r="G55" s="26">
        <f t="shared" si="7"/>
        <v>125.7</v>
      </c>
      <c r="H55" s="27">
        <v>109</v>
      </c>
      <c r="I55" s="27">
        <f t="shared" si="8"/>
        <v>130.80000000000001</v>
      </c>
      <c r="V55" s="30"/>
      <c r="W55" s="30"/>
      <c r="Z55" s="30"/>
      <c r="AA55" s="30"/>
      <c r="AD55" s="30"/>
      <c r="AE55" s="30"/>
      <c r="AF55" s="31"/>
      <c r="AG55" s="31"/>
    </row>
    <row r="56" spans="1:156" s="28" customFormat="1" ht="18.600000000000001" customHeight="1" x14ac:dyDescent="0.2">
      <c r="B56" s="33">
        <v>10</v>
      </c>
      <c r="C56" s="15" t="s">
        <v>30</v>
      </c>
      <c r="D56" s="26">
        <v>158.25</v>
      </c>
      <c r="E56" s="26">
        <f t="shared" si="6"/>
        <v>189.9</v>
      </c>
      <c r="F56" s="26">
        <v>164.5</v>
      </c>
      <c r="G56" s="26">
        <f t="shared" si="7"/>
        <v>197.4</v>
      </c>
      <c r="H56" s="27">
        <v>171</v>
      </c>
      <c r="I56" s="27">
        <f t="shared" si="8"/>
        <v>205.2</v>
      </c>
      <c r="V56" s="30"/>
      <c r="W56" s="30"/>
      <c r="Z56" s="30"/>
      <c r="AA56" s="30"/>
      <c r="AD56" s="30"/>
      <c r="AE56" s="30"/>
      <c r="AF56" s="31"/>
      <c r="AG56" s="31"/>
    </row>
    <row r="57" spans="1:156" s="28" customFormat="1" ht="19.899999999999999" customHeight="1" x14ac:dyDescent="0.2">
      <c r="B57" s="33">
        <v>11</v>
      </c>
      <c r="C57" s="40" t="s">
        <v>61</v>
      </c>
      <c r="D57" s="26">
        <v>417.5</v>
      </c>
      <c r="E57" s="26">
        <f t="shared" si="6"/>
        <v>501</v>
      </c>
      <c r="F57" s="26">
        <v>433.5</v>
      </c>
      <c r="G57" s="26">
        <f t="shared" si="7"/>
        <v>520.20000000000005</v>
      </c>
      <c r="H57" s="27">
        <v>451</v>
      </c>
      <c r="I57" s="27">
        <f t="shared" si="8"/>
        <v>541.20000000000005</v>
      </c>
      <c r="V57" s="30"/>
      <c r="W57" s="30"/>
      <c r="Z57" s="30"/>
      <c r="AA57" s="30"/>
      <c r="AD57" s="30"/>
      <c r="AE57" s="30"/>
      <c r="AF57" s="31"/>
      <c r="AG57" s="31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</row>
    <row r="58" spans="1:156" s="28" customFormat="1" ht="19.899999999999999" customHeight="1" x14ac:dyDescent="0.2">
      <c r="A58" s="41"/>
      <c r="B58" s="344" t="s">
        <v>62</v>
      </c>
      <c r="C58" s="344"/>
      <c r="D58" s="344"/>
      <c r="E58" s="344"/>
      <c r="F58" s="344"/>
      <c r="G58" s="344"/>
      <c r="H58" s="15"/>
      <c r="I58" s="27"/>
      <c r="V58" s="30"/>
      <c r="W58" s="30"/>
      <c r="Z58" s="30"/>
      <c r="AA58" s="30"/>
      <c r="AD58" s="30"/>
      <c r="AE58" s="30"/>
      <c r="AF58" s="31"/>
      <c r="AG58" s="31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</row>
    <row r="59" spans="1:156" s="28" customFormat="1" ht="21.6" customHeight="1" x14ac:dyDescent="0.2">
      <c r="B59" s="33">
        <v>1</v>
      </c>
      <c r="C59" s="15" t="s">
        <v>45</v>
      </c>
      <c r="D59" s="26">
        <v>35</v>
      </c>
      <c r="E59" s="26">
        <f t="shared" ref="E59:E67" si="9">D59*1.2</f>
        <v>42</v>
      </c>
      <c r="F59" s="26">
        <v>36.25</v>
      </c>
      <c r="G59" s="26">
        <f t="shared" ref="G59:G67" si="10">F59*1.2</f>
        <v>43.5</v>
      </c>
      <c r="H59" s="27">
        <v>37.75</v>
      </c>
      <c r="I59" s="27">
        <f t="shared" ref="I59:I67" si="11">H59*1.2</f>
        <v>45.3</v>
      </c>
      <c r="V59" s="30"/>
      <c r="W59" s="30"/>
      <c r="Z59" s="30"/>
      <c r="AA59" s="30"/>
      <c r="AD59" s="30"/>
      <c r="AE59" s="30"/>
      <c r="AF59" s="31"/>
      <c r="AG59" s="31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</row>
    <row r="60" spans="1:156" s="28" customFormat="1" ht="24.6" customHeight="1" x14ac:dyDescent="0.2">
      <c r="B60" s="33">
        <v>2</v>
      </c>
      <c r="C60" s="15" t="s">
        <v>46</v>
      </c>
      <c r="D60" s="26">
        <v>31.25</v>
      </c>
      <c r="E60" s="26">
        <f t="shared" si="9"/>
        <v>37.5</v>
      </c>
      <c r="F60" s="26">
        <v>32.5</v>
      </c>
      <c r="G60" s="26">
        <f t="shared" si="10"/>
        <v>39</v>
      </c>
      <c r="H60" s="27">
        <v>33.75</v>
      </c>
      <c r="I60" s="27">
        <f t="shared" si="11"/>
        <v>40.5</v>
      </c>
      <c r="V60" s="30"/>
      <c r="W60" s="30"/>
      <c r="Z60" s="30"/>
      <c r="AA60" s="30"/>
      <c r="AD60" s="30"/>
      <c r="AE60" s="30"/>
      <c r="AF60" s="31"/>
      <c r="AG60" s="31"/>
    </row>
    <row r="61" spans="1:156" s="28" customFormat="1" ht="22.9" customHeight="1" x14ac:dyDescent="0.2">
      <c r="B61" s="33">
        <v>3</v>
      </c>
      <c r="C61" s="15" t="s">
        <v>47</v>
      </c>
      <c r="D61" s="26">
        <v>44.25</v>
      </c>
      <c r="E61" s="26">
        <f t="shared" si="9"/>
        <v>53.1</v>
      </c>
      <c r="F61" s="26">
        <v>46</v>
      </c>
      <c r="G61" s="26">
        <f t="shared" si="10"/>
        <v>55.2</v>
      </c>
      <c r="H61" s="27">
        <v>47.75</v>
      </c>
      <c r="I61" s="27">
        <f t="shared" si="11"/>
        <v>57.3</v>
      </c>
      <c r="V61" s="30"/>
      <c r="W61" s="30"/>
      <c r="Z61" s="30"/>
      <c r="AA61" s="30"/>
      <c r="AD61" s="30"/>
      <c r="AE61" s="30"/>
      <c r="AF61" s="31"/>
      <c r="AG61" s="31"/>
    </row>
    <row r="62" spans="1:156" s="28" customFormat="1" ht="22.35" customHeight="1" x14ac:dyDescent="0.2">
      <c r="B62" s="33">
        <v>4</v>
      </c>
      <c r="C62" s="15" t="s">
        <v>26</v>
      </c>
      <c r="D62" s="26">
        <v>32.5</v>
      </c>
      <c r="E62" s="26">
        <f t="shared" si="9"/>
        <v>39</v>
      </c>
      <c r="F62" s="26">
        <v>33.5</v>
      </c>
      <c r="G62" s="26">
        <f t="shared" si="10"/>
        <v>40.200000000000003</v>
      </c>
      <c r="H62" s="27">
        <v>35</v>
      </c>
      <c r="I62" s="27">
        <f t="shared" si="11"/>
        <v>42</v>
      </c>
      <c r="V62" s="30"/>
      <c r="W62" s="30"/>
      <c r="Z62" s="30"/>
      <c r="AA62" s="30"/>
      <c r="AD62" s="30"/>
      <c r="AE62" s="30"/>
      <c r="AF62" s="31"/>
      <c r="AG62" s="31"/>
    </row>
    <row r="63" spans="1:156" s="28" customFormat="1" ht="19.350000000000001" customHeight="1" x14ac:dyDescent="0.2">
      <c r="B63" s="33">
        <v>5</v>
      </c>
      <c r="C63" s="15" t="s">
        <v>58</v>
      </c>
      <c r="D63" s="26">
        <v>43</v>
      </c>
      <c r="E63" s="26">
        <f t="shared" si="9"/>
        <v>51.6</v>
      </c>
      <c r="F63" s="26">
        <v>44.75</v>
      </c>
      <c r="G63" s="26">
        <f t="shared" si="10"/>
        <v>53.7</v>
      </c>
      <c r="H63" s="27">
        <v>46.5</v>
      </c>
      <c r="I63" s="27">
        <f t="shared" si="11"/>
        <v>55.8</v>
      </c>
      <c r="V63" s="30"/>
      <c r="W63" s="30"/>
      <c r="Z63" s="30"/>
      <c r="AA63" s="30"/>
      <c r="AD63" s="30"/>
      <c r="AE63" s="30"/>
      <c r="AF63" s="31"/>
      <c r="AG63" s="31"/>
    </row>
    <row r="64" spans="1:156" s="28" customFormat="1" ht="21" customHeight="1" x14ac:dyDescent="0.2">
      <c r="B64" s="33">
        <v>6</v>
      </c>
      <c r="C64" s="15" t="s">
        <v>34</v>
      </c>
      <c r="D64" s="26">
        <v>44.5</v>
      </c>
      <c r="E64" s="26">
        <f t="shared" si="9"/>
        <v>53.4</v>
      </c>
      <c r="F64" s="26">
        <v>46.25</v>
      </c>
      <c r="G64" s="26">
        <f t="shared" si="10"/>
        <v>55.5</v>
      </c>
      <c r="H64" s="27">
        <v>48</v>
      </c>
      <c r="I64" s="27">
        <f t="shared" si="11"/>
        <v>57.6</v>
      </c>
      <c r="V64" s="30"/>
      <c r="W64" s="30"/>
      <c r="Z64" s="30"/>
      <c r="AA64" s="30"/>
      <c r="AD64" s="30"/>
      <c r="AE64" s="30"/>
      <c r="AF64" s="31"/>
      <c r="AG64" s="31"/>
    </row>
    <row r="65" spans="2:156" s="28" customFormat="1" ht="23.45" customHeight="1" x14ac:dyDescent="0.2">
      <c r="B65" s="33">
        <v>7</v>
      </c>
      <c r="C65" s="15" t="s">
        <v>63</v>
      </c>
      <c r="D65" s="26">
        <v>64.75</v>
      </c>
      <c r="E65" s="26">
        <f t="shared" si="9"/>
        <v>77.7</v>
      </c>
      <c r="F65" s="26">
        <v>67.25</v>
      </c>
      <c r="G65" s="26">
        <f t="shared" si="10"/>
        <v>80.7</v>
      </c>
      <c r="H65" s="27">
        <v>70</v>
      </c>
      <c r="I65" s="27">
        <f t="shared" si="11"/>
        <v>84</v>
      </c>
      <c r="V65" s="30"/>
      <c r="W65" s="30"/>
      <c r="Z65" s="30"/>
      <c r="AA65" s="30"/>
      <c r="AD65" s="30"/>
      <c r="AE65" s="30"/>
      <c r="AF65" s="31"/>
      <c r="AG65" s="31"/>
    </row>
    <row r="66" spans="2:156" s="28" customFormat="1" ht="22.9" customHeight="1" x14ac:dyDescent="0.2">
      <c r="B66" s="33">
        <v>8</v>
      </c>
      <c r="C66" s="15" t="s">
        <v>64</v>
      </c>
      <c r="D66" s="26">
        <v>78.5</v>
      </c>
      <c r="E66" s="26">
        <f t="shared" si="9"/>
        <v>94.2</v>
      </c>
      <c r="F66" s="26">
        <v>81.5</v>
      </c>
      <c r="G66" s="26">
        <f t="shared" si="10"/>
        <v>97.8</v>
      </c>
      <c r="H66" s="27">
        <v>84.75</v>
      </c>
      <c r="I66" s="27">
        <f t="shared" si="11"/>
        <v>101.7</v>
      </c>
      <c r="V66" s="30"/>
      <c r="W66" s="30"/>
      <c r="Z66" s="30"/>
      <c r="AA66" s="30"/>
      <c r="AD66" s="30"/>
      <c r="AE66" s="30"/>
      <c r="AF66" s="31"/>
      <c r="AG66" s="31"/>
    </row>
    <row r="67" spans="2:156" s="28" customFormat="1" ht="22.9" customHeight="1" x14ac:dyDescent="0.2">
      <c r="B67" s="33">
        <v>9</v>
      </c>
      <c r="C67" s="15" t="s">
        <v>30</v>
      </c>
      <c r="D67" s="26">
        <v>128.25</v>
      </c>
      <c r="E67" s="26">
        <f t="shared" si="9"/>
        <v>153.9</v>
      </c>
      <c r="F67" s="26">
        <v>133</v>
      </c>
      <c r="G67" s="26">
        <f t="shared" si="10"/>
        <v>159.6</v>
      </c>
      <c r="H67" s="27">
        <v>138.5</v>
      </c>
      <c r="I67" s="27">
        <f t="shared" si="11"/>
        <v>166.2</v>
      </c>
      <c r="V67" s="30"/>
      <c r="W67" s="30"/>
      <c r="Z67" s="30"/>
      <c r="AA67" s="30"/>
      <c r="AD67" s="30"/>
      <c r="AE67" s="30"/>
      <c r="AF67" s="31"/>
      <c r="AG67" s="31"/>
    </row>
    <row r="68" spans="2:156" s="28" customFormat="1" ht="23.45" customHeight="1" x14ac:dyDescent="0.2">
      <c r="B68" s="344" t="s">
        <v>65</v>
      </c>
      <c r="C68" s="344"/>
      <c r="D68" s="344"/>
      <c r="E68" s="344"/>
      <c r="F68" s="344"/>
      <c r="G68" s="344"/>
      <c r="H68" s="15"/>
      <c r="I68" s="27"/>
      <c r="V68" s="30"/>
      <c r="W68" s="30"/>
      <c r="Z68" s="30"/>
      <c r="AA68" s="30"/>
      <c r="AD68" s="30"/>
      <c r="AE68" s="30"/>
      <c r="AF68" s="31"/>
      <c r="AG68" s="31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</row>
    <row r="69" spans="2:156" s="18" customFormat="1" ht="22.9" customHeight="1" x14ac:dyDescent="0.2">
      <c r="B69" s="33">
        <v>1</v>
      </c>
      <c r="C69" s="20" t="s">
        <v>53</v>
      </c>
      <c r="D69" s="26">
        <v>27</v>
      </c>
      <c r="E69" s="26">
        <f t="shared" ref="E69:E84" si="12">D69*1.2</f>
        <v>32.4</v>
      </c>
      <c r="F69" s="26">
        <v>28</v>
      </c>
      <c r="G69" s="26">
        <f t="shared" ref="G69:G84" si="13">F69*1.2</f>
        <v>33.6</v>
      </c>
      <c r="H69" s="27">
        <v>29.25</v>
      </c>
      <c r="I69" s="27">
        <f t="shared" ref="I69:I95" si="14">H69*1.2</f>
        <v>35.1</v>
      </c>
      <c r="V69" s="22"/>
      <c r="W69" s="22"/>
      <c r="Z69" s="22"/>
      <c r="AA69" s="22"/>
      <c r="AD69" s="22"/>
      <c r="AE69" s="22"/>
      <c r="AF69" s="23"/>
      <c r="AG69" s="23"/>
    </row>
    <row r="70" spans="2:156" s="28" customFormat="1" ht="22.35" customHeight="1" x14ac:dyDescent="0.2">
      <c r="B70" s="33">
        <v>2</v>
      </c>
      <c r="C70" s="15" t="s">
        <v>54</v>
      </c>
      <c r="D70" s="26">
        <v>28.25</v>
      </c>
      <c r="E70" s="26">
        <f t="shared" si="12"/>
        <v>33.9</v>
      </c>
      <c r="F70" s="26">
        <v>29.25</v>
      </c>
      <c r="G70" s="26">
        <f t="shared" si="13"/>
        <v>35.1</v>
      </c>
      <c r="H70" s="27">
        <v>30.5</v>
      </c>
      <c r="I70" s="27">
        <f t="shared" si="14"/>
        <v>36.6</v>
      </c>
      <c r="V70" s="30"/>
      <c r="W70" s="30"/>
      <c r="Z70" s="30"/>
      <c r="AA70" s="30"/>
      <c r="AD70" s="30"/>
      <c r="AE70" s="30"/>
      <c r="AF70" s="31"/>
      <c r="AG70" s="31"/>
    </row>
    <row r="71" spans="2:156" s="28" customFormat="1" ht="21.6" customHeight="1" x14ac:dyDescent="0.2">
      <c r="B71" s="33">
        <v>3</v>
      </c>
      <c r="C71" s="15" t="s">
        <v>55</v>
      </c>
      <c r="D71" s="26">
        <v>30</v>
      </c>
      <c r="E71" s="26">
        <f t="shared" si="12"/>
        <v>36</v>
      </c>
      <c r="F71" s="26">
        <v>31.25</v>
      </c>
      <c r="G71" s="26">
        <f t="shared" si="13"/>
        <v>37.5</v>
      </c>
      <c r="H71" s="27">
        <v>32.5</v>
      </c>
      <c r="I71" s="27">
        <f t="shared" si="14"/>
        <v>39</v>
      </c>
      <c r="V71" s="30"/>
      <c r="W71" s="30"/>
      <c r="Z71" s="30"/>
      <c r="AA71" s="30"/>
      <c r="AD71" s="30"/>
      <c r="AE71" s="30"/>
      <c r="AF71" s="31"/>
      <c r="AG71" s="31"/>
    </row>
    <row r="72" spans="2:156" s="28" customFormat="1" ht="21.6" customHeight="1" x14ac:dyDescent="0.2">
      <c r="B72" s="33">
        <v>4</v>
      </c>
      <c r="C72" s="15" t="s">
        <v>66</v>
      </c>
      <c r="D72" s="26">
        <v>33.5</v>
      </c>
      <c r="E72" s="26">
        <f t="shared" si="12"/>
        <v>40.200000000000003</v>
      </c>
      <c r="F72" s="26">
        <v>34.75</v>
      </c>
      <c r="G72" s="26">
        <f t="shared" si="13"/>
        <v>41.7</v>
      </c>
      <c r="H72" s="27">
        <v>36.25</v>
      </c>
      <c r="I72" s="27">
        <f t="shared" si="14"/>
        <v>43.5</v>
      </c>
      <c r="V72" s="30"/>
      <c r="W72" s="30"/>
      <c r="Z72" s="30"/>
      <c r="AA72" s="30"/>
      <c r="AD72" s="30"/>
      <c r="AE72" s="30"/>
      <c r="AF72" s="31"/>
      <c r="AG72" s="31"/>
    </row>
    <row r="73" spans="2:156" s="28" customFormat="1" ht="24" customHeight="1" x14ac:dyDescent="0.2">
      <c r="B73" s="33">
        <v>5</v>
      </c>
      <c r="C73" s="15" t="s">
        <v>57</v>
      </c>
      <c r="D73" s="26">
        <v>29.25</v>
      </c>
      <c r="E73" s="26">
        <f t="shared" si="12"/>
        <v>35.1</v>
      </c>
      <c r="F73" s="26">
        <v>30.25</v>
      </c>
      <c r="G73" s="26">
        <f t="shared" si="13"/>
        <v>36.299999999999997</v>
      </c>
      <c r="H73" s="27">
        <v>31.5</v>
      </c>
      <c r="I73" s="27">
        <f t="shared" si="14"/>
        <v>37.799999999999997</v>
      </c>
      <c r="V73" s="30"/>
      <c r="W73" s="30"/>
      <c r="Z73" s="30"/>
      <c r="AA73" s="30"/>
      <c r="AD73" s="30"/>
      <c r="AE73" s="30"/>
      <c r="AF73" s="31"/>
      <c r="AG73" s="31"/>
    </row>
    <row r="74" spans="2:156" s="28" customFormat="1" ht="21" customHeight="1" x14ac:dyDescent="0.2">
      <c r="B74" s="33">
        <v>6</v>
      </c>
      <c r="C74" s="15" t="s">
        <v>58</v>
      </c>
      <c r="D74" s="26">
        <v>53.5</v>
      </c>
      <c r="E74" s="26">
        <f t="shared" si="12"/>
        <v>64.2</v>
      </c>
      <c r="F74" s="26">
        <v>55.5</v>
      </c>
      <c r="G74" s="26">
        <f t="shared" si="13"/>
        <v>66.599999999999994</v>
      </c>
      <c r="H74" s="27">
        <v>57.75</v>
      </c>
      <c r="I74" s="27">
        <f t="shared" si="14"/>
        <v>69.3</v>
      </c>
      <c r="V74" s="30"/>
      <c r="W74" s="30"/>
      <c r="Z74" s="30"/>
      <c r="AA74" s="30"/>
      <c r="AD74" s="30"/>
      <c r="AE74" s="30"/>
      <c r="AF74" s="31"/>
      <c r="AG74" s="31"/>
    </row>
    <row r="75" spans="2:156" s="28" customFormat="1" ht="22.35" customHeight="1" x14ac:dyDescent="0.2">
      <c r="B75" s="33">
        <v>7</v>
      </c>
      <c r="C75" s="15" t="s">
        <v>34</v>
      </c>
      <c r="D75" s="26">
        <v>56</v>
      </c>
      <c r="E75" s="26">
        <f t="shared" si="12"/>
        <v>67.2</v>
      </c>
      <c r="F75" s="26">
        <v>58.25</v>
      </c>
      <c r="G75" s="26">
        <f t="shared" si="13"/>
        <v>69.900000000000006</v>
      </c>
      <c r="H75" s="27">
        <v>60.5</v>
      </c>
      <c r="I75" s="27">
        <f t="shared" si="14"/>
        <v>72.599999999999994</v>
      </c>
      <c r="V75" s="30"/>
      <c r="W75" s="30"/>
      <c r="Z75" s="30"/>
      <c r="AA75" s="30"/>
      <c r="AD75" s="30"/>
      <c r="AE75" s="30"/>
      <c r="AF75" s="31"/>
      <c r="AG75" s="31"/>
    </row>
    <row r="76" spans="2:156" s="28" customFormat="1" ht="25.9" customHeight="1" x14ac:dyDescent="0.2">
      <c r="B76" s="33">
        <v>8</v>
      </c>
      <c r="C76" s="40" t="s">
        <v>67</v>
      </c>
      <c r="D76" s="26">
        <v>58.25</v>
      </c>
      <c r="E76" s="26">
        <f t="shared" si="12"/>
        <v>69.900000000000006</v>
      </c>
      <c r="F76" s="26">
        <v>60.5</v>
      </c>
      <c r="G76" s="26">
        <f t="shared" si="13"/>
        <v>72.599999999999994</v>
      </c>
      <c r="H76" s="27">
        <v>63</v>
      </c>
      <c r="I76" s="27">
        <f t="shared" si="14"/>
        <v>75.599999999999994</v>
      </c>
      <c r="V76" s="30"/>
      <c r="W76" s="30"/>
      <c r="Z76" s="30"/>
      <c r="AA76" s="30"/>
      <c r="AD76" s="30"/>
      <c r="AE76" s="30"/>
      <c r="AF76" s="31"/>
      <c r="AG76" s="31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</row>
    <row r="77" spans="2:156" s="28" customFormat="1" ht="22.9" customHeight="1" x14ac:dyDescent="0.2">
      <c r="B77" s="33">
        <v>9</v>
      </c>
      <c r="C77" s="15" t="s">
        <v>59</v>
      </c>
      <c r="D77" s="26">
        <v>78.75</v>
      </c>
      <c r="E77" s="26">
        <f t="shared" si="12"/>
        <v>94.5</v>
      </c>
      <c r="F77" s="26">
        <v>81.75</v>
      </c>
      <c r="G77" s="26">
        <f t="shared" si="13"/>
        <v>98.1</v>
      </c>
      <c r="H77" s="27">
        <v>85</v>
      </c>
      <c r="I77" s="27">
        <f t="shared" si="14"/>
        <v>102</v>
      </c>
      <c r="V77" s="30"/>
      <c r="W77" s="30"/>
      <c r="Z77" s="30"/>
      <c r="AA77" s="30"/>
      <c r="AD77" s="30"/>
      <c r="AE77" s="30"/>
      <c r="AF77" s="31"/>
      <c r="AG77" s="31"/>
    </row>
    <row r="78" spans="2:156" s="28" customFormat="1" ht="19.899999999999999" customHeight="1" x14ac:dyDescent="0.2">
      <c r="B78" s="33">
        <v>10</v>
      </c>
      <c r="C78" s="15" t="s">
        <v>68</v>
      </c>
      <c r="D78" s="26">
        <v>86</v>
      </c>
      <c r="E78" s="26">
        <f t="shared" si="12"/>
        <v>103.2</v>
      </c>
      <c r="F78" s="26">
        <v>89.5</v>
      </c>
      <c r="G78" s="26">
        <f t="shared" si="13"/>
        <v>107.4</v>
      </c>
      <c r="H78" s="27">
        <v>93</v>
      </c>
      <c r="I78" s="27">
        <f t="shared" si="14"/>
        <v>111.6</v>
      </c>
      <c r="V78" s="30"/>
      <c r="W78" s="30"/>
      <c r="Z78" s="30"/>
      <c r="AA78" s="30"/>
      <c r="AD78" s="30"/>
      <c r="AE78" s="30"/>
      <c r="AF78" s="31"/>
      <c r="AG78" s="31"/>
    </row>
    <row r="79" spans="2:156" s="28" customFormat="1" ht="23.85" customHeight="1" x14ac:dyDescent="0.2">
      <c r="B79" s="33">
        <v>11</v>
      </c>
      <c r="C79" s="15" t="s">
        <v>29</v>
      </c>
      <c r="D79" s="26">
        <v>100.5</v>
      </c>
      <c r="E79" s="26">
        <f t="shared" si="12"/>
        <v>120.6</v>
      </c>
      <c r="F79" s="26">
        <v>104.25</v>
      </c>
      <c r="G79" s="26">
        <f t="shared" si="13"/>
        <v>125.1</v>
      </c>
      <c r="H79" s="27">
        <v>108.5</v>
      </c>
      <c r="I79" s="27">
        <f t="shared" si="14"/>
        <v>130.19999999999999</v>
      </c>
      <c r="V79" s="30"/>
      <c r="W79" s="30"/>
      <c r="Z79" s="30"/>
      <c r="AA79" s="30"/>
      <c r="AD79" s="30"/>
      <c r="AE79" s="30"/>
      <c r="AF79" s="31"/>
      <c r="AG79" s="31"/>
    </row>
    <row r="80" spans="2:156" s="28" customFormat="1" ht="23.45" customHeight="1" x14ac:dyDescent="0.2">
      <c r="B80" s="29">
        <v>12</v>
      </c>
      <c r="C80" s="15" t="s">
        <v>60</v>
      </c>
      <c r="D80" s="26">
        <v>144.75</v>
      </c>
      <c r="E80" s="26">
        <f t="shared" si="12"/>
        <v>173.7</v>
      </c>
      <c r="F80" s="26">
        <v>150.25</v>
      </c>
      <c r="G80" s="26">
        <f t="shared" si="13"/>
        <v>180.3</v>
      </c>
      <c r="H80" s="27">
        <v>156.25</v>
      </c>
      <c r="I80" s="27">
        <f t="shared" si="14"/>
        <v>187.5</v>
      </c>
      <c r="V80" s="30"/>
      <c r="W80" s="30"/>
      <c r="Z80" s="30"/>
      <c r="AA80" s="30"/>
      <c r="AD80" s="30"/>
      <c r="AE80" s="30"/>
      <c r="AF80" s="31"/>
      <c r="AG80" s="31"/>
    </row>
    <row r="81" spans="2:156" s="28" customFormat="1" ht="28.9" customHeight="1" x14ac:dyDescent="0.2">
      <c r="B81" s="29">
        <v>13</v>
      </c>
      <c r="C81" s="15" t="s">
        <v>30</v>
      </c>
      <c r="D81" s="26">
        <v>171.5</v>
      </c>
      <c r="E81" s="26">
        <f t="shared" si="12"/>
        <v>205.8</v>
      </c>
      <c r="F81" s="26">
        <v>178.25</v>
      </c>
      <c r="G81" s="26">
        <f t="shared" si="13"/>
        <v>213.9</v>
      </c>
      <c r="H81" s="27">
        <v>185.25</v>
      </c>
      <c r="I81" s="27">
        <f t="shared" si="14"/>
        <v>222.3</v>
      </c>
      <c r="V81" s="30"/>
      <c r="W81" s="30"/>
      <c r="Z81" s="30"/>
      <c r="AA81" s="30"/>
      <c r="AD81" s="30"/>
      <c r="AE81" s="30"/>
      <c r="AF81" s="31"/>
      <c r="AG81" s="31"/>
    </row>
    <row r="82" spans="2:156" s="28" customFormat="1" ht="25.15" customHeight="1" x14ac:dyDescent="0.2">
      <c r="B82" s="29">
        <v>14</v>
      </c>
      <c r="C82" s="15" t="s">
        <v>69</v>
      </c>
      <c r="D82" s="26">
        <v>422.45</v>
      </c>
      <c r="E82" s="26">
        <f t="shared" si="12"/>
        <v>506.94</v>
      </c>
      <c r="F82" s="26">
        <v>438.75</v>
      </c>
      <c r="G82" s="26">
        <f t="shared" si="13"/>
        <v>526.5</v>
      </c>
      <c r="H82" s="27">
        <v>456.25</v>
      </c>
      <c r="I82" s="27">
        <f t="shared" si="14"/>
        <v>547.5</v>
      </c>
      <c r="V82" s="30"/>
      <c r="W82" s="30"/>
      <c r="Z82" s="30"/>
      <c r="AA82" s="30"/>
      <c r="AD82" s="30"/>
      <c r="AE82" s="30"/>
      <c r="AF82" s="31"/>
      <c r="AG82" s="31"/>
    </row>
    <row r="83" spans="2:156" s="28" customFormat="1" ht="22.35" customHeight="1" x14ac:dyDescent="0.2">
      <c r="B83" s="29">
        <v>15</v>
      </c>
      <c r="C83" s="40" t="s">
        <v>70</v>
      </c>
      <c r="D83" s="26">
        <v>464</v>
      </c>
      <c r="E83" s="26">
        <f t="shared" si="12"/>
        <v>556.79999999999995</v>
      </c>
      <c r="F83" s="26">
        <v>482</v>
      </c>
      <c r="G83" s="26">
        <f t="shared" si="13"/>
        <v>578.4</v>
      </c>
      <c r="H83" s="27">
        <v>501.25</v>
      </c>
      <c r="I83" s="27">
        <f t="shared" si="14"/>
        <v>601.5</v>
      </c>
      <c r="V83" s="30"/>
      <c r="W83" s="30"/>
      <c r="Z83" s="30"/>
      <c r="AA83" s="30"/>
      <c r="AD83" s="30"/>
      <c r="AE83" s="30"/>
      <c r="AF83" s="31"/>
      <c r="AG83" s="31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</row>
    <row r="84" spans="2:156" s="28" customFormat="1" ht="27.75" customHeight="1" x14ac:dyDescent="0.2">
      <c r="B84" s="29">
        <v>16</v>
      </c>
      <c r="C84" s="40" t="s">
        <v>61</v>
      </c>
      <c r="D84" s="26">
        <v>561.25</v>
      </c>
      <c r="E84" s="26">
        <f t="shared" si="12"/>
        <v>673.5</v>
      </c>
      <c r="F84" s="26">
        <v>583</v>
      </c>
      <c r="G84" s="26">
        <f t="shared" si="13"/>
        <v>699.6</v>
      </c>
      <c r="H84" s="27">
        <v>606.25</v>
      </c>
      <c r="I84" s="27">
        <f t="shared" si="14"/>
        <v>727.5</v>
      </c>
      <c r="V84" s="30"/>
      <c r="W84" s="30"/>
      <c r="Z84" s="30"/>
      <c r="AA84" s="30"/>
      <c r="AD84" s="30"/>
      <c r="AE84" s="30"/>
      <c r="AF84" s="31"/>
      <c r="AG84" s="31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</row>
    <row r="85" spans="2:156" s="28" customFormat="1" ht="25.35" customHeight="1" x14ac:dyDescent="0.2">
      <c r="B85" s="344" t="s">
        <v>71</v>
      </c>
      <c r="C85" s="344"/>
      <c r="D85" s="344"/>
      <c r="E85" s="344"/>
      <c r="F85" s="344"/>
      <c r="G85" s="344"/>
      <c r="H85" s="15"/>
      <c r="I85" s="27">
        <f t="shared" si="14"/>
        <v>0</v>
      </c>
      <c r="V85" s="30"/>
      <c r="W85" s="30"/>
      <c r="Z85" s="30"/>
      <c r="AA85" s="30"/>
      <c r="AD85" s="30"/>
      <c r="AE85" s="30"/>
      <c r="AF85" s="31"/>
      <c r="AG85" s="31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</row>
    <row r="86" spans="2:156" s="18" customFormat="1" ht="17.850000000000001" customHeight="1" x14ac:dyDescent="0.2">
      <c r="B86" s="25">
        <v>1</v>
      </c>
      <c r="C86" s="20" t="s">
        <v>53</v>
      </c>
      <c r="D86" s="26">
        <v>30.75</v>
      </c>
      <c r="E86" s="26">
        <f t="shared" ref="E86:E95" si="15">D86*1.2</f>
        <v>36.9</v>
      </c>
      <c r="F86" s="26">
        <v>32</v>
      </c>
      <c r="G86" s="26">
        <f t="shared" ref="G86:G95" si="16">F86*1.2</f>
        <v>38.4</v>
      </c>
      <c r="H86" s="27">
        <v>33.25</v>
      </c>
      <c r="I86" s="27">
        <f t="shared" si="14"/>
        <v>39.9</v>
      </c>
      <c r="V86" s="22"/>
      <c r="W86" s="22"/>
      <c r="Z86" s="22"/>
      <c r="AA86" s="22"/>
      <c r="AD86" s="22"/>
      <c r="AE86" s="22"/>
      <c r="AF86" s="23"/>
      <c r="AG86" s="23"/>
    </row>
    <row r="87" spans="2:156" s="35" customFormat="1" ht="21.6" customHeight="1" x14ac:dyDescent="0.2">
      <c r="B87" s="33">
        <v>2</v>
      </c>
      <c r="C87" s="42" t="s">
        <v>55</v>
      </c>
      <c r="D87" s="26">
        <v>29.75</v>
      </c>
      <c r="E87" s="26">
        <f t="shared" si="15"/>
        <v>35.700000000000003</v>
      </c>
      <c r="F87" s="26">
        <v>31</v>
      </c>
      <c r="G87" s="26">
        <f t="shared" si="16"/>
        <v>37.200000000000003</v>
      </c>
      <c r="H87" s="27">
        <v>32.25</v>
      </c>
      <c r="I87" s="27">
        <f t="shared" si="14"/>
        <v>38.700000000000003</v>
      </c>
      <c r="V87" s="43"/>
      <c r="W87" s="43"/>
      <c r="Z87" s="43"/>
      <c r="AA87" s="43"/>
      <c r="AD87" s="43"/>
      <c r="AE87" s="43"/>
      <c r="AF87" s="44"/>
      <c r="AG87" s="44"/>
    </row>
    <row r="88" spans="2:156" s="28" customFormat="1" ht="21.6" customHeight="1" x14ac:dyDescent="0.2">
      <c r="B88" s="33">
        <v>3</v>
      </c>
      <c r="C88" s="15" t="s">
        <v>57</v>
      </c>
      <c r="D88" s="26">
        <v>29.75</v>
      </c>
      <c r="E88" s="26">
        <f t="shared" si="15"/>
        <v>35.700000000000003</v>
      </c>
      <c r="F88" s="26">
        <v>31</v>
      </c>
      <c r="G88" s="26">
        <f t="shared" si="16"/>
        <v>37.200000000000003</v>
      </c>
      <c r="H88" s="27">
        <v>32.25</v>
      </c>
      <c r="I88" s="27">
        <f t="shared" si="14"/>
        <v>38.700000000000003</v>
      </c>
      <c r="V88" s="30"/>
      <c r="W88" s="30"/>
      <c r="Z88" s="30"/>
      <c r="AA88" s="30"/>
      <c r="AD88" s="30"/>
      <c r="AE88" s="30"/>
      <c r="AF88" s="31"/>
      <c r="AG88" s="31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</row>
    <row r="89" spans="2:156" s="28" customFormat="1" ht="22.9" customHeight="1" x14ac:dyDescent="0.2">
      <c r="B89" s="33">
        <v>4</v>
      </c>
      <c r="C89" s="15" t="s">
        <v>58</v>
      </c>
      <c r="D89" s="26">
        <v>38.5</v>
      </c>
      <c r="E89" s="26">
        <f t="shared" si="15"/>
        <v>46.2</v>
      </c>
      <c r="F89" s="26">
        <v>40</v>
      </c>
      <c r="G89" s="26">
        <f t="shared" si="16"/>
        <v>48</v>
      </c>
      <c r="H89" s="27">
        <v>41.75</v>
      </c>
      <c r="I89" s="27">
        <f t="shared" si="14"/>
        <v>50.1</v>
      </c>
      <c r="V89" s="30"/>
      <c r="W89" s="30"/>
      <c r="Z89" s="30"/>
      <c r="AA89" s="30"/>
      <c r="AD89" s="30"/>
      <c r="AE89" s="30"/>
      <c r="AF89" s="31"/>
      <c r="AG89" s="31"/>
    </row>
    <row r="90" spans="2:156" s="28" customFormat="1" ht="21" customHeight="1" x14ac:dyDescent="0.2">
      <c r="B90" s="33">
        <v>5</v>
      </c>
      <c r="C90" s="15" t="s">
        <v>34</v>
      </c>
      <c r="D90" s="26">
        <v>40</v>
      </c>
      <c r="E90" s="26">
        <f t="shared" si="15"/>
        <v>48</v>
      </c>
      <c r="F90" s="26">
        <v>41.5</v>
      </c>
      <c r="G90" s="26">
        <f t="shared" si="16"/>
        <v>49.8</v>
      </c>
      <c r="H90" s="27">
        <v>43.25</v>
      </c>
      <c r="I90" s="27">
        <f t="shared" si="14"/>
        <v>51.9</v>
      </c>
      <c r="V90" s="30"/>
      <c r="W90" s="30"/>
      <c r="Z90" s="30"/>
      <c r="AA90" s="30"/>
      <c r="AD90" s="30"/>
      <c r="AE90" s="30"/>
      <c r="AF90" s="31"/>
      <c r="AG90" s="31"/>
    </row>
    <row r="91" spans="2:156" s="28" customFormat="1" ht="25.35" customHeight="1" x14ac:dyDescent="0.2">
      <c r="B91" s="33">
        <v>6</v>
      </c>
      <c r="C91" s="15" t="s">
        <v>59</v>
      </c>
      <c r="D91" s="26">
        <v>58.25</v>
      </c>
      <c r="E91" s="26">
        <f t="shared" si="15"/>
        <v>69.900000000000006</v>
      </c>
      <c r="F91" s="26">
        <v>60.5</v>
      </c>
      <c r="G91" s="26">
        <f t="shared" si="16"/>
        <v>72.599999999999994</v>
      </c>
      <c r="H91" s="27">
        <v>63</v>
      </c>
      <c r="I91" s="27">
        <f t="shared" si="14"/>
        <v>75.599999999999994</v>
      </c>
      <c r="V91" s="30"/>
      <c r="W91" s="30"/>
      <c r="Z91" s="30"/>
      <c r="AA91" s="30"/>
      <c r="AD91" s="30"/>
      <c r="AE91" s="30"/>
      <c r="AF91" s="31"/>
      <c r="AG91" s="31"/>
    </row>
    <row r="92" spans="2:156" s="28" customFormat="1" ht="19.350000000000001" customHeight="1" x14ac:dyDescent="0.2">
      <c r="B92" s="36">
        <v>7</v>
      </c>
      <c r="C92" s="15" t="s">
        <v>29</v>
      </c>
      <c r="D92" s="26">
        <v>74.25</v>
      </c>
      <c r="E92" s="26">
        <f t="shared" si="15"/>
        <v>89.1</v>
      </c>
      <c r="F92" s="26">
        <v>77</v>
      </c>
      <c r="G92" s="26">
        <f t="shared" si="16"/>
        <v>92.4</v>
      </c>
      <c r="H92" s="27">
        <v>80.25</v>
      </c>
      <c r="I92" s="27">
        <f t="shared" si="14"/>
        <v>96.3</v>
      </c>
      <c r="V92" s="30"/>
      <c r="W92" s="30"/>
      <c r="Z92" s="30"/>
      <c r="AA92" s="30"/>
      <c r="AD92" s="30"/>
      <c r="AE92" s="30"/>
      <c r="AF92" s="31"/>
      <c r="AG92" s="31"/>
    </row>
    <row r="93" spans="2:156" s="28" customFormat="1" ht="23.65" customHeight="1" x14ac:dyDescent="0.2">
      <c r="B93" s="40">
        <v>8</v>
      </c>
      <c r="C93" s="37" t="s">
        <v>60</v>
      </c>
      <c r="D93" s="26">
        <v>113.75</v>
      </c>
      <c r="E93" s="26">
        <f t="shared" si="15"/>
        <v>136.5</v>
      </c>
      <c r="F93" s="26">
        <v>118.25</v>
      </c>
      <c r="G93" s="26">
        <f t="shared" si="16"/>
        <v>141.9</v>
      </c>
      <c r="H93" s="27">
        <v>123</v>
      </c>
      <c r="I93" s="27">
        <f t="shared" si="14"/>
        <v>147.6</v>
      </c>
      <c r="V93" s="30"/>
      <c r="W93" s="30"/>
      <c r="Z93" s="30"/>
      <c r="AA93" s="30"/>
      <c r="AD93" s="30"/>
      <c r="AE93" s="30"/>
      <c r="AF93" s="31"/>
      <c r="AG93" s="31"/>
    </row>
    <row r="94" spans="2:156" s="28" customFormat="1" ht="22.9" customHeight="1" x14ac:dyDescent="0.2">
      <c r="B94" s="40">
        <v>9</v>
      </c>
      <c r="C94" s="15" t="s">
        <v>30</v>
      </c>
      <c r="D94" s="26">
        <v>131.5</v>
      </c>
      <c r="E94" s="26">
        <f t="shared" si="15"/>
        <v>157.80000000000001</v>
      </c>
      <c r="F94" s="26">
        <v>136.5</v>
      </c>
      <c r="G94" s="26">
        <f t="shared" si="16"/>
        <v>163.80000000000001</v>
      </c>
      <c r="H94" s="27">
        <v>142</v>
      </c>
      <c r="I94" s="27">
        <f t="shared" si="14"/>
        <v>170.4</v>
      </c>
      <c r="V94" s="30"/>
      <c r="W94" s="30"/>
      <c r="Z94" s="30"/>
      <c r="AA94" s="30"/>
      <c r="AD94" s="30"/>
      <c r="AE94" s="30"/>
      <c r="AF94" s="31"/>
      <c r="AG94" s="31"/>
    </row>
    <row r="95" spans="2:156" s="28" customFormat="1" ht="20.45" customHeight="1" x14ac:dyDescent="0.2">
      <c r="B95" s="40">
        <v>10</v>
      </c>
      <c r="C95" s="15" t="s">
        <v>70</v>
      </c>
      <c r="D95" s="26">
        <v>429</v>
      </c>
      <c r="E95" s="26">
        <f t="shared" si="15"/>
        <v>514.79999999999995</v>
      </c>
      <c r="F95" s="26">
        <v>445.5</v>
      </c>
      <c r="G95" s="26">
        <f t="shared" si="16"/>
        <v>534.6</v>
      </c>
      <c r="H95" s="27">
        <v>463.25</v>
      </c>
      <c r="I95" s="27">
        <f t="shared" si="14"/>
        <v>555.9</v>
      </c>
      <c r="V95" s="30"/>
      <c r="W95" s="30"/>
      <c r="Z95" s="30"/>
      <c r="AA95" s="30"/>
      <c r="AD95" s="30"/>
      <c r="AE95" s="30"/>
      <c r="AF95" s="31"/>
      <c r="AG95" s="31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</row>
    <row r="96" spans="2:156" s="28" customFormat="1" ht="37.9" customHeight="1" x14ac:dyDescent="0.2">
      <c r="B96" s="343" t="s">
        <v>72</v>
      </c>
      <c r="C96" s="343"/>
      <c r="D96" s="343"/>
      <c r="E96" s="343"/>
      <c r="F96" s="343"/>
      <c r="G96" s="343"/>
      <c r="H96" s="45"/>
      <c r="I96" s="27"/>
      <c r="V96" s="30"/>
      <c r="W96" s="30"/>
      <c r="Z96" s="30"/>
      <c r="AA96" s="30"/>
      <c r="AD96" s="30"/>
      <c r="AE96" s="30"/>
      <c r="AF96" s="31"/>
      <c r="AG96" s="31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</row>
    <row r="97" spans="2:156" s="28" customFormat="1" ht="24.6" customHeight="1" x14ac:dyDescent="0.2">
      <c r="B97" s="46">
        <v>1</v>
      </c>
      <c r="C97" s="39" t="s">
        <v>73</v>
      </c>
      <c r="D97" s="26">
        <v>62.25</v>
      </c>
      <c r="E97" s="26">
        <f t="shared" ref="E97:E111" si="17">D97*1.2</f>
        <v>74.7</v>
      </c>
      <c r="F97" s="26">
        <v>64.75</v>
      </c>
      <c r="G97" s="26">
        <f t="shared" ref="G97:G111" si="18">F97*1.2</f>
        <v>77.7</v>
      </c>
      <c r="H97" s="27">
        <v>67.25</v>
      </c>
      <c r="I97" s="27">
        <f t="shared" ref="I97:I111" si="19">H97*1.2</f>
        <v>80.7</v>
      </c>
      <c r="V97" s="30"/>
      <c r="W97" s="30"/>
      <c r="Z97" s="30"/>
      <c r="AA97" s="30"/>
      <c r="AD97" s="30"/>
      <c r="AE97" s="30"/>
      <c r="AF97" s="31"/>
      <c r="AG97" s="31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</row>
    <row r="98" spans="2:156" s="28" customFormat="1" ht="17.45" customHeight="1" x14ac:dyDescent="0.2">
      <c r="B98" s="29">
        <v>2</v>
      </c>
      <c r="C98" s="15" t="s">
        <v>24</v>
      </c>
      <c r="D98" s="26">
        <v>52.75</v>
      </c>
      <c r="E98" s="26">
        <f t="shared" si="17"/>
        <v>63.3</v>
      </c>
      <c r="F98" s="26">
        <v>54.75</v>
      </c>
      <c r="G98" s="26">
        <f t="shared" si="18"/>
        <v>65.7</v>
      </c>
      <c r="H98" s="27">
        <v>57</v>
      </c>
      <c r="I98" s="27">
        <f t="shared" si="19"/>
        <v>68.400000000000006</v>
      </c>
      <c r="V98" s="30"/>
      <c r="W98" s="30"/>
      <c r="Z98" s="30"/>
      <c r="AA98" s="30"/>
      <c r="AD98" s="30"/>
      <c r="AE98" s="30"/>
      <c r="AF98" s="31"/>
      <c r="AG98" s="31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</row>
    <row r="99" spans="2:156" s="28" customFormat="1" ht="22.35" customHeight="1" x14ac:dyDescent="0.2">
      <c r="B99" s="29">
        <v>3</v>
      </c>
      <c r="C99" s="40" t="s">
        <v>74</v>
      </c>
      <c r="D99" s="26">
        <v>56.75</v>
      </c>
      <c r="E99" s="26">
        <f t="shared" si="17"/>
        <v>68.099999999999994</v>
      </c>
      <c r="F99" s="26">
        <v>59</v>
      </c>
      <c r="G99" s="26">
        <f t="shared" si="18"/>
        <v>70.8</v>
      </c>
      <c r="H99" s="27">
        <v>61.25</v>
      </c>
      <c r="I99" s="27">
        <f t="shared" si="19"/>
        <v>73.5</v>
      </c>
      <c r="V99" s="30"/>
      <c r="W99" s="30"/>
      <c r="Z99" s="30"/>
      <c r="AA99" s="30"/>
      <c r="AD99" s="30"/>
      <c r="AE99" s="30"/>
      <c r="AF99" s="31"/>
      <c r="AG99" s="31"/>
    </row>
    <row r="100" spans="2:156" s="28" customFormat="1" ht="23.45" customHeight="1" x14ac:dyDescent="0.2">
      <c r="B100" s="33">
        <v>4</v>
      </c>
      <c r="C100" s="40" t="s">
        <v>75</v>
      </c>
      <c r="D100" s="26">
        <v>62</v>
      </c>
      <c r="E100" s="26">
        <f t="shared" si="17"/>
        <v>74.400000000000006</v>
      </c>
      <c r="F100" s="26">
        <v>64.5</v>
      </c>
      <c r="G100" s="26">
        <f t="shared" si="18"/>
        <v>77.400000000000006</v>
      </c>
      <c r="H100" s="27">
        <v>67</v>
      </c>
      <c r="I100" s="27">
        <f t="shared" si="19"/>
        <v>80.400000000000006</v>
      </c>
      <c r="V100" s="30"/>
      <c r="W100" s="30"/>
      <c r="Z100" s="30"/>
      <c r="AA100" s="30"/>
      <c r="AD100" s="30"/>
      <c r="AE100" s="30"/>
      <c r="AF100" s="31"/>
      <c r="AG100" s="31"/>
    </row>
    <row r="101" spans="2:156" s="28" customFormat="1" ht="23.45" customHeight="1" x14ac:dyDescent="0.2">
      <c r="B101" s="33">
        <v>5</v>
      </c>
      <c r="C101" s="15" t="s">
        <v>76</v>
      </c>
      <c r="D101" s="26">
        <v>63.75</v>
      </c>
      <c r="E101" s="26">
        <f t="shared" si="17"/>
        <v>76.5</v>
      </c>
      <c r="F101" s="26">
        <v>66</v>
      </c>
      <c r="G101" s="26">
        <f t="shared" si="18"/>
        <v>79.2</v>
      </c>
      <c r="H101" s="27">
        <v>68.75</v>
      </c>
      <c r="I101" s="27">
        <f t="shared" si="19"/>
        <v>82.5</v>
      </c>
      <c r="V101" s="30"/>
      <c r="W101" s="30"/>
      <c r="Z101" s="30"/>
      <c r="AA101" s="30"/>
      <c r="AD101" s="30"/>
      <c r="AE101" s="30"/>
      <c r="AF101" s="31"/>
      <c r="AG101" s="31"/>
    </row>
    <row r="102" spans="2:156" s="28" customFormat="1" ht="24.6" customHeight="1" x14ac:dyDescent="0.2">
      <c r="B102" s="33">
        <v>6</v>
      </c>
      <c r="C102" s="40" t="s">
        <v>77</v>
      </c>
      <c r="D102" s="26">
        <v>78</v>
      </c>
      <c r="E102" s="26">
        <f t="shared" si="17"/>
        <v>93.6</v>
      </c>
      <c r="F102" s="26">
        <v>81</v>
      </c>
      <c r="G102" s="26">
        <f t="shared" si="18"/>
        <v>97.2</v>
      </c>
      <c r="H102" s="27">
        <v>84.25</v>
      </c>
      <c r="I102" s="27">
        <f t="shared" si="19"/>
        <v>101.1</v>
      </c>
      <c r="V102" s="30"/>
      <c r="W102" s="30"/>
      <c r="Z102" s="30"/>
      <c r="AA102" s="30"/>
      <c r="AD102" s="30"/>
      <c r="AE102" s="30"/>
      <c r="AF102" s="31"/>
      <c r="AG102" s="31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</row>
    <row r="103" spans="2:156" s="28" customFormat="1" ht="22.9" customHeight="1" x14ac:dyDescent="0.2">
      <c r="B103" s="33">
        <v>7</v>
      </c>
      <c r="C103" s="40" t="s">
        <v>78</v>
      </c>
      <c r="D103" s="26">
        <v>85.5</v>
      </c>
      <c r="E103" s="26">
        <f t="shared" si="17"/>
        <v>102.6</v>
      </c>
      <c r="F103" s="26">
        <v>88.75</v>
      </c>
      <c r="G103" s="26">
        <f t="shared" si="18"/>
        <v>106.5</v>
      </c>
      <c r="H103" s="27">
        <v>92.25</v>
      </c>
      <c r="I103" s="27">
        <f t="shared" si="19"/>
        <v>110.7</v>
      </c>
      <c r="V103" s="30"/>
      <c r="W103" s="30"/>
      <c r="Z103" s="30"/>
      <c r="AA103" s="30"/>
      <c r="AD103" s="30"/>
      <c r="AE103" s="30"/>
      <c r="AF103" s="31"/>
      <c r="AG103" s="31"/>
    </row>
    <row r="104" spans="2:156" s="28" customFormat="1" ht="24" customHeight="1" x14ac:dyDescent="0.2">
      <c r="B104" s="47">
        <v>8</v>
      </c>
      <c r="C104" s="40" t="s">
        <v>79</v>
      </c>
      <c r="D104" s="26">
        <v>90</v>
      </c>
      <c r="E104" s="26">
        <f t="shared" si="17"/>
        <v>108</v>
      </c>
      <c r="F104" s="26">
        <v>93.5</v>
      </c>
      <c r="G104" s="26">
        <f t="shared" si="18"/>
        <v>112.2</v>
      </c>
      <c r="H104" s="27">
        <v>97.25</v>
      </c>
      <c r="I104" s="27">
        <f t="shared" si="19"/>
        <v>116.7</v>
      </c>
      <c r="V104" s="30"/>
      <c r="W104" s="30"/>
      <c r="Z104" s="30"/>
      <c r="AA104" s="30"/>
      <c r="AD104" s="30"/>
      <c r="AE104" s="30"/>
      <c r="AF104" s="31"/>
      <c r="AG104" s="31"/>
    </row>
    <row r="105" spans="2:156" s="28" customFormat="1" ht="24.6" customHeight="1" x14ac:dyDescent="0.2">
      <c r="B105" s="47">
        <v>9</v>
      </c>
      <c r="C105" s="40" t="s">
        <v>80</v>
      </c>
      <c r="D105" s="26">
        <v>119.75</v>
      </c>
      <c r="E105" s="26">
        <f t="shared" si="17"/>
        <v>143.69999999999999</v>
      </c>
      <c r="F105" s="26">
        <v>124.25</v>
      </c>
      <c r="G105" s="26">
        <f t="shared" si="18"/>
        <v>149.1</v>
      </c>
      <c r="H105" s="27">
        <v>129.25</v>
      </c>
      <c r="I105" s="27">
        <f t="shared" si="19"/>
        <v>155.1</v>
      </c>
      <c r="V105" s="30"/>
      <c r="W105" s="30"/>
      <c r="Z105" s="30"/>
      <c r="AA105" s="30"/>
      <c r="AD105" s="30"/>
      <c r="AE105" s="30"/>
      <c r="AF105" s="31"/>
      <c r="AG105" s="31"/>
    </row>
    <row r="106" spans="2:156" s="28" customFormat="1" ht="27.2" customHeight="1" x14ac:dyDescent="0.2">
      <c r="B106" s="47">
        <v>10</v>
      </c>
      <c r="C106" s="40" t="s">
        <v>81</v>
      </c>
      <c r="D106" s="26">
        <v>127.75</v>
      </c>
      <c r="E106" s="26">
        <f t="shared" si="17"/>
        <v>153.30000000000001</v>
      </c>
      <c r="F106" s="26">
        <v>132.5</v>
      </c>
      <c r="G106" s="26">
        <f t="shared" si="18"/>
        <v>159</v>
      </c>
      <c r="H106" s="27">
        <v>138</v>
      </c>
      <c r="I106" s="27">
        <f t="shared" si="19"/>
        <v>165.6</v>
      </c>
      <c r="V106" s="30"/>
      <c r="W106" s="30"/>
      <c r="Z106" s="30"/>
      <c r="AA106" s="30"/>
      <c r="AD106" s="30"/>
      <c r="AE106" s="30"/>
      <c r="AF106" s="31"/>
      <c r="AG106" s="31"/>
    </row>
    <row r="107" spans="2:156" s="28" customFormat="1" ht="22.9" customHeight="1" x14ac:dyDescent="0.2">
      <c r="B107" s="33">
        <v>11</v>
      </c>
      <c r="C107" s="15" t="s">
        <v>82</v>
      </c>
      <c r="D107" s="26">
        <v>69</v>
      </c>
      <c r="E107" s="26">
        <f t="shared" si="17"/>
        <v>82.8</v>
      </c>
      <c r="F107" s="26">
        <v>71.5</v>
      </c>
      <c r="G107" s="26">
        <f t="shared" si="18"/>
        <v>85.8</v>
      </c>
      <c r="H107" s="27">
        <v>74.5</v>
      </c>
      <c r="I107" s="27">
        <f t="shared" si="19"/>
        <v>89.4</v>
      </c>
    </row>
    <row r="108" spans="2:156" s="28" customFormat="1" ht="19.899999999999999" customHeight="1" x14ac:dyDescent="0.2">
      <c r="B108" s="47">
        <v>12</v>
      </c>
      <c r="C108" s="40" t="s">
        <v>83</v>
      </c>
      <c r="D108" s="26">
        <v>60.25</v>
      </c>
      <c r="E108" s="26">
        <f t="shared" si="17"/>
        <v>72.3</v>
      </c>
      <c r="F108" s="26">
        <v>62.75</v>
      </c>
      <c r="G108" s="26">
        <f t="shared" si="18"/>
        <v>75.3</v>
      </c>
      <c r="H108" s="27">
        <v>65.25</v>
      </c>
      <c r="I108" s="27">
        <f t="shared" si="19"/>
        <v>78.3</v>
      </c>
    </row>
    <row r="109" spans="2:156" s="28" customFormat="1" ht="22.9" customHeight="1" x14ac:dyDescent="0.2">
      <c r="B109" s="47">
        <v>13</v>
      </c>
      <c r="C109" s="40" t="s">
        <v>84</v>
      </c>
      <c r="D109" s="26">
        <v>81.25</v>
      </c>
      <c r="E109" s="26">
        <f t="shared" si="17"/>
        <v>97.5</v>
      </c>
      <c r="F109" s="26">
        <v>84.5</v>
      </c>
      <c r="G109" s="26">
        <f t="shared" si="18"/>
        <v>101.4</v>
      </c>
      <c r="H109" s="27">
        <v>87.75</v>
      </c>
      <c r="I109" s="27">
        <f t="shared" si="19"/>
        <v>105.3</v>
      </c>
    </row>
    <row r="110" spans="2:156" s="28" customFormat="1" ht="21.6" customHeight="1" x14ac:dyDescent="0.2">
      <c r="B110" s="47">
        <v>14</v>
      </c>
      <c r="C110" s="40" t="s">
        <v>85</v>
      </c>
      <c r="D110" s="26">
        <v>154</v>
      </c>
      <c r="E110" s="26">
        <f t="shared" si="17"/>
        <v>184.8</v>
      </c>
      <c r="F110" s="26">
        <v>159.75</v>
      </c>
      <c r="G110" s="26">
        <f t="shared" si="18"/>
        <v>191.7</v>
      </c>
      <c r="H110" s="27">
        <v>166.25</v>
      </c>
      <c r="I110" s="27">
        <f t="shared" si="19"/>
        <v>199.5</v>
      </c>
    </row>
    <row r="111" spans="2:156" s="28" customFormat="1" ht="22.35" customHeight="1" x14ac:dyDescent="0.2">
      <c r="B111" s="47">
        <v>15</v>
      </c>
      <c r="C111" s="40" t="s">
        <v>86</v>
      </c>
      <c r="D111" s="26">
        <v>402.75</v>
      </c>
      <c r="E111" s="26">
        <f t="shared" si="17"/>
        <v>483.3</v>
      </c>
      <c r="F111" s="26">
        <v>418.25</v>
      </c>
      <c r="G111" s="26">
        <f t="shared" si="18"/>
        <v>501.9</v>
      </c>
      <c r="H111" s="27">
        <v>435</v>
      </c>
      <c r="I111" s="27">
        <f t="shared" si="19"/>
        <v>522</v>
      </c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</row>
    <row r="112" spans="2:156" s="28" customFormat="1" ht="36" customHeight="1" x14ac:dyDescent="0.2">
      <c r="B112" s="343" t="s">
        <v>87</v>
      </c>
      <c r="C112" s="343"/>
      <c r="D112" s="343"/>
      <c r="E112" s="343"/>
      <c r="F112" s="343"/>
      <c r="G112" s="343"/>
      <c r="H112" s="34"/>
      <c r="I112" s="27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</row>
    <row r="113" spans="2:132" s="28" customFormat="1" ht="23.45" customHeight="1" x14ac:dyDescent="0.2">
      <c r="B113" s="47">
        <v>1</v>
      </c>
      <c r="C113" s="40" t="s">
        <v>24</v>
      </c>
      <c r="D113" s="26">
        <v>52.75</v>
      </c>
      <c r="E113" s="26">
        <f t="shared" ref="E113:E126" si="20">D113*1.2</f>
        <v>63.3</v>
      </c>
      <c r="F113" s="26">
        <v>54.75</v>
      </c>
      <c r="G113" s="26">
        <f t="shared" ref="G113:G126" si="21">F113*1.2</f>
        <v>65.7</v>
      </c>
      <c r="H113" s="27">
        <v>57</v>
      </c>
      <c r="I113" s="27">
        <f t="shared" ref="I113:I126" si="22">H113*1.2</f>
        <v>68.400000000000006</v>
      </c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</row>
    <row r="114" spans="2:132" s="28" customFormat="1" ht="24" customHeight="1" x14ac:dyDescent="0.2">
      <c r="B114" s="47">
        <v>2</v>
      </c>
      <c r="C114" s="40" t="s">
        <v>88</v>
      </c>
      <c r="D114" s="26">
        <v>57.5</v>
      </c>
      <c r="E114" s="26">
        <f t="shared" si="20"/>
        <v>69</v>
      </c>
      <c r="F114" s="26">
        <v>59.75</v>
      </c>
      <c r="G114" s="26">
        <f t="shared" si="21"/>
        <v>71.7</v>
      </c>
      <c r="H114" s="27">
        <v>62</v>
      </c>
      <c r="I114" s="27">
        <f t="shared" si="22"/>
        <v>74.400000000000006</v>
      </c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</row>
    <row r="115" spans="2:132" s="28" customFormat="1" ht="27.75" customHeight="1" x14ac:dyDescent="0.2">
      <c r="B115" s="47">
        <v>3</v>
      </c>
      <c r="C115" s="40" t="s">
        <v>89</v>
      </c>
      <c r="D115" s="26">
        <v>60</v>
      </c>
      <c r="E115" s="26">
        <f t="shared" si="20"/>
        <v>72</v>
      </c>
      <c r="F115" s="26">
        <v>62.25</v>
      </c>
      <c r="G115" s="26">
        <f t="shared" si="21"/>
        <v>74.7</v>
      </c>
      <c r="H115" s="27">
        <v>64.75</v>
      </c>
      <c r="I115" s="27">
        <f t="shared" si="22"/>
        <v>77.7</v>
      </c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</row>
    <row r="116" spans="2:132" s="28" customFormat="1" ht="22.9" customHeight="1" x14ac:dyDescent="0.2">
      <c r="B116" s="29">
        <v>4</v>
      </c>
      <c r="C116" s="40" t="s">
        <v>76</v>
      </c>
      <c r="D116" s="26">
        <v>62</v>
      </c>
      <c r="E116" s="26">
        <f t="shared" si="20"/>
        <v>74.400000000000006</v>
      </c>
      <c r="F116" s="26">
        <v>64.5</v>
      </c>
      <c r="G116" s="26">
        <f t="shared" si="21"/>
        <v>77.400000000000006</v>
      </c>
      <c r="H116" s="27">
        <v>67</v>
      </c>
      <c r="I116" s="27">
        <f t="shared" si="22"/>
        <v>80.400000000000006</v>
      </c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</row>
    <row r="117" spans="2:132" s="28" customFormat="1" ht="25.9" customHeight="1" x14ac:dyDescent="0.2">
      <c r="B117" s="33">
        <v>5</v>
      </c>
      <c r="C117" s="40" t="s">
        <v>77</v>
      </c>
      <c r="D117" s="26">
        <v>72.25</v>
      </c>
      <c r="E117" s="26">
        <f t="shared" si="20"/>
        <v>86.7</v>
      </c>
      <c r="F117" s="26">
        <v>75</v>
      </c>
      <c r="G117" s="26">
        <f t="shared" si="21"/>
        <v>90</v>
      </c>
      <c r="H117" s="27">
        <v>78</v>
      </c>
      <c r="I117" s="27">
        <f t="shared" si="22"/>
        <v>93.6</v>
      </c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</row>
    <row r="118" spans="2:132" s="28" customFormat="1" ht="24.6" customHeight="1" x14ac:dyDescent="0.2">
      <c r="B118" s="33">
        <v>6</v>
      </c>
      <c r="C118" s="40" t="s">
        <v>78</v>
      </c>
      <c r="D118" s="26">
        <v>77.5</v>
      </c>
      <c r="E118" s="26">
        <f t="shared" si="20"/>
        <v>93</v>
      </c>
      <c r="F118" s="26">
        <v>80.5</v>
      </c>
      <c r="G118" s="26">
        <f t="shared" si="21"/>
        <v>96.6</v>
      </c>
      <c r="H118" s="27">
        <v>83.75</v>
      </c>
      <c r="I118" s="27">
        <f t="shared" si="22"/>
        <v>100.5</v>
      </c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</row>
    <row r="119" spans="2:132" s="28" customFormat="1" ht="25.9" customHeight="1" x14ac:dyDescent="0.2">
      <c r="B119" s="15">
        <v>7</v>
      </c>
      <c r="C119" s="40" t="s">
        <v>79</v>
      </c>
      <c r="D119" s="26">
        <v>87.5</v>
      </c>
      <c r="E119" s="26">
        <f t="shared" si="20"/>
        <v>105</v>
      </c>
      <c r="F119" s="26">
        <v>90.75</v>
      </c>
      <c r="G119" s="26">
        <f t="shared" si="21"/>
        <v>108.9</v>
      </c>
      <c r="H119" s="27">
        <v>94.5</v>
      </c>
      <c r="I119" s="27">
        <f t="shared" si="22"/>
        <v>113.4</v>
      </c>
    </row>
    <row r="120" spans="2:132" s="28" customFormat="1" ht="23.45" customHeight="1" x14ac:dyDescent="0.2">
      <c r="B120" s="15">
        <v>8</v>
      </c>
      <c r="C120" s="40" t="s">
        <v>80</v>
      </c>
      <c r="D120" s="26">
        <v>118</v>
      </c>
      <c r="E120" s="26">
        <f t="shared" si="20"/>
        <v>141.6</v>
      </c>
      <c r="F120" s="26">
        <v>122.5</v>
      </c>
      <c r="G120" s="26">
        <f t="shared" si="21"/>
        <v>147</v>
      </c>
      <c r="H120" s="27">
        <v>127.5</v>
      </c>
      <c r="I120" s="27">
        <f t="shared" si="22"/>
        <v>153</v>
      </c>
    </row>
    <row r="121" spans="2:132" s="28" customFormat="1" ht="25.9" customHeight="1" x14ac:dyDescent="0.2">
      <c r="B121" s="33">
        <v>9</v>
      </c>
      <c r="C121" s="40" t="s">
        <v>81</v>
      </c>
      <c r="D121" s="26">
        <v>128</v>
      </c>
      <c r="E121" s="26">
        <f t="shared" si="20"/>
        <v>153.6</v>
      </c>
      <c r="F121" s="26">
        <v>133</v>
      </c>
      <c r="G121" s="26">
        <f t="shared" si="21"/>
        <v>159.6</v>
      </c>
      <c r="H121" s="27">
        <v>138.25</v>
      </c>
      <c r="I121" s="27">
        <f t="shared" si="22"/>
        <v>165.9</v>
      </c>
    </row>
    <row r="122" spans="2:132" s="28" customFormat="1" ht="25.35" customHeight="1" x14ac:dyDescent="0.2">
      <c r="B122" s="29">
        <v>10</v>
      </c>
      <c r="C122" s="40" t="s">
        <v>82</v>
      </c>
      <c r="D122" s="26">
        <v>67.25</v>
      </c>
      <c r="E122" s="26">
        <f t="shared" si="20"/>
        <v>80.7</v>
      </c>
      <c r="F122" s="26">
        <v>70</v>
      </c>
      <c r="G122" s="26">
        <f t="shared" si="21"/>
        <v>84</v>
      </c>
      <c r="H122" s="27">
        <v>72.75</v>
      </c>
      <c r="I122" s="27">
        <f t="shared" si="22"/>
        <v>87.3</v>
      </c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</row>
    <row r="123" spans="2:132" s="28" customFormat="1" ht="22.35" customHeight="1" x14ac:dyDescent="0.2">
      <c r="B123" s="29">
        <v>11</v>
      </c>
      <c r="C123" s="40" t="s">
        <v>83</v>
      </c>
      <c r="D123" s="26">
        <v>65.25</v>
      </c>
      <c r="E123" s="26">
        <f t="shared" si="20"/>
        <v>78.3</v>
      </c>
      <c r="F123" s="26">
        <v>67.75</v>
      </c>
      <c r="G123" s="26">
        <f t="shared" si="21"/>
        <v>81.3</v>
      </c>
      <c r="H123" s="27">
        <v>70.5</v>
      </c>
      <c r="I123" s="27">
        <f t="shared" si="22"/>
        <v>84.6</v>
      </c>
    </row>
    <row r="124" spans="2:132" s="28" customFormat="1" ht="27.2" customHeight="1" x14ac:dyDescent="0.2">
      <c r="B124" s="32">
        <v>12</v>
      </c>
      <c r="C124" s="40" t="s">
        <v>90</v>
      </c>
      <c r="D124" s="26">
        <v>105</v>
      </c>
      <c r="E124" s="26">
        <f t="shared" si="20"/>
        <v>126</v>
      </c>
      <c r="F124" s="26">
        <v>109</v>
      </c>
      <c r="G124" s="26">
        <f t="shared" si="21"/>
        <v>130.80000000000001</v>
      </c>
      <c r="H124" s="27">
        <v>113.5</v>
      </c>
      <c r="I124" s="27">
        <f t="shared" si="22"/>
        <v>136.19999999999999</v>
      </c>
    </row>
    <row r="125" spans="2:132" s="28" customFormat="1" ht="25.35" customHeight="1" x14ac:dyDescent="0.2">
      <c r="B125" s="33">
        <v>13</v>
      </c>
      <c r="C125" s="40" t="s">
        <v>85</v>
      </c>
      <c r="D125" s="26">
        <v>179.5</v>
      </c>
      <c r="E125" s="26">
        <f t="shared" si="20"/>
        <v>215.4</v>
      </c>
      <c r="F125" s="26">
        <v>186.25</v>
      </c>
      <c r="G125" s="26">
        <f t="shared" si="21"/>
        <v>223.5</v>
      </c>
      <c r="H125" s="27">
        <v>193.75</v>
      </c>
      <c r="I125" s="27">
        <f t="shared" si="22"/>
        <v>232.5</v>
      </c>
    </row>
    <row r="126" spans="2:132" s="28" customFormat="1" ht="25.9" customHeight="1" x14ac:dyDescent="0.2">
      <c r="B126" s="33">
        <v>14</v>
      </c>
      <c r="C126" s="40" t="s">
        <v>86</v>
      </c>
      <c r="D126" s="26">
        <v>475.5</v>
      </c>
      <c r="E126" s="26">
        <f t="shared" si="20"/>
        <v>570.6</v>
      </c>
      <c r="F126" s="26">
        <v>494</v>
      </c>
      <c r="G126" s="26">
        <f t="shared" si="21"/>
        <v>592.79999999999995</v>
      </c>
      <c r="H126" s="27">
        <v>513.75</v>
      </c>
      <c r="I126" s="27">
        <f t="shared" si="22"/>
        <v>616.5</v>
      </c>
    </row>
    <row r="127" spans="2:132" s="48" customFormat="1" ht="21.4" customHeight="1" x14ac:dyDescent="0.25">
      <c r="B127" s="345" t="s">
        <v>91</v>
      </c>
      <c r="C127" s="345"/>
      <c r="D127" s="345"/>
      <c r="E127" s="345"/>
      <c r="F127" s="345"/>
      <c r="G127" s="345"/>
      <c r="H127" s="49"/>
      <c r="I127" s="27"/>
    </row>
    <row r="128" spans="2:132" s="35" customFormat="1" ht="39.75" customHeight="1" x14ac:dyDescent="0.2">
      <c r="B128" s="50">
        <v>1</v>
      </c>
      <c r="C128" s="51" t="s">
        <v>92</v>
      </c>
      <c r="D128" s="26">
        <v>48.75</v>
      </c>
      <c r="E128" s="26">
        <f>D128*1.2</f>
        <v>58.5</v>
      </c>
      <c r="F128" s="26">
        <v>50.5</v>
      </c>
      <c r="G128" s="26">
        <f>F128*1.2</f>
        <v>60.6</v>
      </c>
      <c r="H128" s="27">
        <v>52.5</v>
      </c>
      <c r="I128" s="27">
        <f>H128*1.2</f>
        <v>63</v>
      </c>
    </row>
    <row r="129" spans="2:138" s="35" customFormat="1" ht="39.75" customHeight="1" x14ac:dyDescent="0.2">
      <c r="B129" s="50">
        <v>2</v>
      </c>
      <c r="C129" s="51" t="s">
        <v>93</v>
      </c>
      <c r="D129" s="26">
        <v>55.5</v>
      </c>
      <c r="E129" s="26">
        <f>D129*1.2</f>
        <v>66.599999999999994</v>
      </c>
      <c r="F129" s="26">
        <v>58</v>
      </c>
      <c r="G129" s="26">
        <f>F129*1.2</f>
        <v>69.599999999999994</v>
      </c>
      <c r="H129" s="27">
        <v>60</v>
      </c>
      <c r="I129" s="27">
        <f>H129*1.2</f>
        <v>72</v>
      </c>
      <c r="L129" s="28"/>
    </row>
    <row r="130" spans="2:138" s="48" customFormat="1" ht="25.7" customHeight="1" x14ac:dyDescent="0.25">
      <c r="B130" s="345" t="s">
        <v>94</v>
      </c>
      <c r="C130" s="345"/>
      <c r="D130" s="345"/>
      <c r="E130" s="345"/>
      <c r="F130" s="345"/>
      <c r="G130" s="345"/>
      <c r="H130" s="49"/>
      <c r="I130" s="27"/>
    </row>
    <row r="131" spans="2:138" s="48" customFormat="1" ht="165.2" customHeight="1" x14ac:dyDescent="0.25">
      <c r="B131" s="345"/>
      <c r="C131" s="345"/>
      <c r="D131" s="345"/>
      <c r="E131" s="345"/>
      <c r="F131" s="345"/>
      <c r="G131" s="345"/>
      <c r="H131" s="345"/>
      <c r="I131" s="345"/>
    </row>
    <row r="132" spans="2:138" s="18" customFormat="1" ht="54.2" customHeight="1" x14ac:dyDescent="0.2">
      <c r="B132" s="50">
        <v>1</v>
      </c>
      <c r="C132" s="51" t="s">
        <v>95</v>
      </c>
      <c r="D132" s="26">
        <v>92</v>
      </c>
      <c r="E132" s="26">
        <f>D132*1.2</f>
        <v>110.4</v>
      </c>
      <c r="F132" s="26">
        <v>95.5</v>
      </c>
      <c r="G132" s="26">
        <f>F132*1.2</f>
        <v>114.6</v>
      </c>
      <c r="H132" s="27">
        <v>99.25</v>
      </c>
      <c r="I132" s="27">
        <f>H132*1.2</f>
        <v>119.1</v>
      </c>
    </row>
    <row r="133" spans="2:138" s="18" customFormat="1" ht="53.1" customHeight="1" x14ac:dyDescent="0.2">
      <c r="B133" s="50">
        <v>2</v>
      </c>
      <c r="C133" s="51" t="s">
        <v>96</v>
      </c>
      <c r="D133" s="26">
        <v>133.25</v>
      </c>
      <c r="E133" s="26">
        <f>D133*1.2</f>
        <v>159.9</v>
      </c>
      <c r="F133" s="26">
        <v>138.5</v>
      </c>
      <c r="G133" s="26">
        <f>F133*1.2</f>
        <v>166.2</v>
      </c>
      <c r="H133" s="27">
        <v>144</v>
      </c>
      <c r="I133" s="27">
        <f>H133*1.2</f>
        <v>172.8</v>
      </c>
    </row>
    <row r="134" spans="2:138" s="18" customFormat="1" ht="59.1" customHeight="1" x14ac:dyDescent="0.2">
      <c r="B134" s="50">
        <v>3</v>
      </c>
      <c r="C134" s="51" t="s">
        <v>97</v>
      </c>
      <c r="D134" s="26">
        <v>247</v>
      </c>
      <c r="E134" s="26">
        <f>D134*1.2</f>
        <v>296.39999999999998</v>
      </c>
      <c r="F134" s="26">
        <v>256.75</v>
      </c>
      <c r="G134" s="26">
        <f>F134*1.2</f>
        <v>308.10000000000002</v>
      </c>
      <c r="H134" s="27">
        <v>267</v>
      </c>
      <c r="I134" s="27">
        <f>H134*1.2</f>
        <v>320.39999999999998</v>
      </c>
    </row>
    <row r="135" spans="2:138" s="28" customFormat="1" ht="27.2" customHeight="1" x14ac:dyDescent="0.4">
      <c r="B135" s="346" t="s">
        <v>98</v>
      </c>
      <c r="C135" s="346"/>
      <c r="D135" s="346"/>
      <c r="E135" s="346"/>
      <c r="F135" s="346"/>
      <c r="G135" s="346"/>
      <c r="H135" s="346"/>
      <c r="I135" s="346"/>
      <c r="L135" s="52"/>
      <c r="M135" s="52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</row>
    <row r="136" spans="2:138" s="18" customFormat="1" ht="22.9" customHeight="1" x14ac:dyDescent="0.2">
      <c r="B136" s="338"/>
      <c r="C136" s="338"/>
      <c r="D136" s="339" t="s">
        <v>13</v>
      </c>
      <c r="E136" s="339"/>
      <c r="F136" s="339" t="s">
        <v>14</v>
      </c>
      <c r="G136" s="339"/>
      <c r="H136" s="347" t="s">
        <v>15</v>
      </c>
      <c r="I136" s="347"/>
    </row>
    <row r="137" spans="2:138" s="28" customFormat="1" ht="59.65" customHeight="1" x14ac:dyDescent="0.2">
      <c r="B137" s="338"/>
      <c r="C137" s="338"/>
      <c r="D137" s="341" t="s">
        <v>16</v>
      </c>
      <c r="E137" s="341"/>
      <c r="F137" s="341" t="s">
        <v>17</v>
      </c>
      <c r="G137" s="341"/>
      <c r="H137" s="341" t="s">
        <v>18</v>
      </c>
      <c r="I137" s="341"/>
    </row>
    <row r="138" spans="2:138" s="28" customFormat="1" ht="58.7" customHeight="1" x14ac:dyDescent="0.2">
      <c r="B138" s="19" t="s">
        <v>19</v>
      </c>
      <c r="C138" s="20" t="s">
        <v>20</v>
      </c>
      <c r="D138" s="21" t="s">
        <v>21</v>
      </c>
      <c r="E138" s="21" t="s">
        <v>22</v>
      </c>
      <c r="F138" s="21" t="s">
        <v>21</v>
      </c>
      <c r="G138" s="21" t="s">
        <v>22</v>
      </c>
      <c r="H138" s="21" t="s">
        <v>21</v>
      </c>
      <c r="I138" s="21" t="s">
        <v>22</v>
      </c>
    </row>
    <row r="139" spans="2:138" s="28" customFormat="1" ht="24.6" customHeight="1" x14ac:dyDescent="0.2">
      <c r="B139" s="342" t="s">
        <v>99</v>
      </c>
      <c r="C139" s="342"/>
      <c r="D139" s="342"/>
      <c r="E139" s="342"/>
      <c r="F139" s="342"/>
      <c r="G139" s="342"/>
      <c r="H139" s="24"/>
      <c r="I139" s="24"/>
    </row>
    <row r="140" spans="2:138" s="28" customFormat="1" ht="23.45" customHeight="1" x14ac:dyDescent="0.2">
      <c r="B140" s="29">
        <v>2</v>
      </c>
      <c r="C140" s="15" t="s">
        <v>25</v>
      </c>
      <c r="D140" s="26">
        <v>34.75</v>
      </c>
      <c r="E140" s="26">
        <f>D140*1.2</f>
        <v>41.7</v>
      </c>
      <c r="F140" s="26">
        <v>36</v>
      </c>
      <c r="G140" s="26">
        <f>F140*1.2</f>
        <v>43.2</v>
      </c>
      <c r="H140" s="26">
        <v>37.5</v>
      </c>
      <c r="I140" s="26">
        <f>H140*1.2</f>
        <v>45</v>
      </c>
    </row>
    <row r="141" spans="2:138" s="28" customFormat="1" ht="24" customHeight="1" x14ac:dyDescent="0.2">
      <c r="B141" s="32">
        <v>3</v>
      </c>
      <c r="C141" s="15" t="s">
        <v>26</v>
      </c>
      <c r="D141" s="26">
        <v>30</v>
      </c>
      <c r="E141" s="26">
        <f>D141*1.2</f>
        <v>36</v>
      </c>
      <c r="F141" s="26">
        <v>31.25</v>
      </c>
      <c r="G141" s="26">
        <f>F141*1.2</f>
        <v>37.5</v>
      </c>
      <c r="H141" s="26">
        <v>32.5</v>
      </c>
      <c r="I141" s="26">
        <f>H141*1.2</f>
        <v>39</v>
      </c>
    </row>
    <row r="142" spans="2:138" s="28" customFormat="1" ht="24" customHeight="1" x14ac:dyDescent="0.2">
      <c r="B142" s="33">
        <v>4</v>
      </c>
      <c r="C142" s="15" t="s">
        <v>27</v>
      </c>
      <c r="D142" s="26">
        <v>41.75</v>
      </c>
      <c r="E142" s="26">
        <f>D142*1.2</f>
        <v>50.1</v>
      </c>
      <c r="F142" s="26">
        <v>43.25</v>
      </c>
      <c r="G142" s="26">
        <f>F142*1.2</f>
        <v>51.9</v>
      </c>
      <c r="H142" s="26">
        <v>45</v>
      </c>
      <c r="I142" s="26">
        <f>H142*1.2</f>
        <v>54</v>
      </c>
    </row>
    <row r="143" spans="2:138" s="28" customFormat="1" ht="24" customHeight="1" x14ac:dyDescent="0.2">
      <c r="B143" s="33">
        <v>6</v>
      </c>
      <c r="C143" s="15" t="s">
        <v>29</v>
      </c>
      <c r="D143" s="26">
        <v>68</v>
      </c>
      <c r="E143" s="26">
        <f>D143*1.2</f>
        <v>81.599999999999994</v>
      </c>
      <c r="F143" s="26">
        <v>70.75</v>
      </c>
      <c r="G143" s="26">
        <f>F143*1.2</f>
        <v>84.9</v>
      </c>
      <c r="H143" s="26">
        <v>73.5</v>
      </c>
      <c r="I143" s="26">
        <f>H143*1.2</f>
        <v>88.2</v>
      </c>
    </row>
    <row r="144" spans="2:138" s="28" customFormat="1" ht="24" customHeight="1" x14ac:dyDescent="0.2">
      <c r="B144" s="33">
        <v>7</v>
      </c>
      <c r="C144" s="15" t="s">
        <v>30</v>
      </c>
      <c r="D144" s="26">
        <v>117.5</v>
      </c>
      <c r="E144" s="26">
        <f>D144*1.2</f>
        <v>141</v>
      </c>
      <c r="F144" s="26">
        <v>121.75</v>
      </c>
      <c r="G144" s="26">
        <f>F144*1.2</f>
        <v>146.1</v>
      </c>
      <c r="H144" s="26">
        <v>126.75</v>
      </c>
      <c r="I144" s="26">
        <f>H144*1.2</f>
        <v>152.1</v>
      </c>
    </row>
    <row r="145" spans="2:135" s="28" customFormat="1" ht="24" customHeight="1" x14ac:dyDescent="0.2">
      <c r="B145" s="348" t="s">
        <v>100</v>
      </c>
      <c r="C145" s="348"/>
      <c r="D145" s="348"/>
      <c r="E145" s="348"/>
      <c r="F145" s="348"/>
      <c r="G145" s="348"/>
      <c r="H145" s="15"/>
      <c r="I145" s="15"/>
    </row>
    <row r="146" spans="2:135" s="28" customFormat="1" ht="24" customHeight="1" x14ac:dyDescent="0.2">
      <c r="B146" s="33">
        <v>1</v>
      </c>
      <c r="C146" s="15" t="s">
        <v>44</v>
      </c>
      <c r="D146" s="26">
        <v>37</v>
      </c>
      <c r="E146" s="26">
        <f>D146*1.2</f>
        <v>44.4</v>
      </c>
      <c r="F146" s="26">
        <v>38.5</v>
      </c>
      <c r="G146" s="26">
        <f>F146*1.2</f>
        <v>46.2</v>
      </c>
      <c r="H146" s="26">
        <v>40</v>
      </c>
      <c r="I146" s="26">
        <f>H146*1.2</f>
        <v>48</v>
      </c>
    </row>
    <row r="147" spans="2:135" s="28" customFormat="1" ht="23.45" customHeight="1" x14ac:dyDescent="0.2">
      <c r="B147" s="33">
        <v>2</v>
      </c>
      <c r="C147" s="15" t="s">
        <v>45</v>
      </c>
      <c r="D147" s="26">
        <v>37.5</v>
      </c>
      <c r="E147" s="26">
        <f>D147*1.2</f>
        <v>45</v>
      </c>
      <c r="F147" s="26">
        <v>39</v>
      </c>
      <c r="G147" s="26">
        <f>F147*1.2</f>
        <v>46.8</v>
      </c>
      <c r="H147" s="26">
        <v>40.5</v>
      </c>
      <c r="I147" s="26">
        <f>H147*1.2</f>
        <v>48.6</v>
      </c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</row>
    <row r="148" spans="2:135" s="18" customFormat="1" ht="33.4" customHeight="1" x14ac:dyDescent="0.2">
      <c r="B148" s="33">
        <v>4</v>
      </c>
      <c r="C148" s="15" t="s">
        <v>47</v>
      </c>
      <c r="D148" s="26">
        <v>50.75</v>
      </c>
      <c r="E148" s="26">
        <f>D148*1.2</f>
        <v>60.9</v>
      </c>
      <c r="F148" s="26">
        <v>52.75</v>
      </c>
      <c r="G148" s="26">
        <f>F148*1.2</f>
        <v>63.3</v>
      </c>
      <c r="H148" s="26">
        <v>54.75</v>
      </c>
      <c r="I148" s="26">
        <f>H148*1.2</f>
        <v>65.7</v>
      </c>
    </row>
    <row r="149" spans="2:135" s="28" customFormat="1" ht="26.45" customHeight="1" x14ac:dyDescent="0.2">
      <c r="B149" s="33">
        <v>6</v>
      </c>
      <c r="C149" s="15" t="s">
        <v>49</v>
      </c>
      <c r="D149" s="26">
        <v>51</v>
      </c>
      <c r="E149" s="26">
        <f>D149*1.2</f>
        <v>61.2</v>
      </c>
      <c r="F149" s="26">
        <v>52.75</v>
      </c>
      <c r="G149" s="26">
        <f>F149*1.2</f>
        <v>63.3</v>
      </c>
      <c r="H149" s="26">
        <v>55</v>
      </c>
      <c r="I149" s="26">
        <f>H149*1.2</f>
        <v>66</v>
      </c>
    </row>
    <row r="150" spans="2:135" s="28" customFormat="1" ht="26.45" customHeight="1" x14ac:dyDescent="0.2">
      <c r="B150" s="348" t="s">
        <v>101</v>
      </c>
      <c r="C150" s="348"/>
      <c r="D150" s="348"/>
      <c r="E150" s="348"/>
      <c r="F150" s="348"/>
      <c r="G150" s="348"/>
      <c r="H150" s="15"/>
      <c r="I150" s="15"/>
    </row>
    <row r="151" spans="2:135" s="28" customFormat="1" ht="26.45" customHeight="1" x14ac:dyDescent="0.2">
      <c r="B151" s="33">
        <v>2</v>
      </c>
      <c r="C151" s="15" t="s">
        <v>55</v>
      </c>
      <c r="D151" s="26">
        <v>36</v>
      </c>
      <c r="E151" s="26">
        <f t="shared" ref="E151:E156" si="23">D151*1.2</f>
        <v>43.2</v>
      </c>
      <c r="F151" s="26">
        <v>37.25</v>
      </c>
      <c r="G151" s="26">
        <f t="shared" ref="G151:G156" si="24">F151*1.2</f>
        <v>44.7</v>
      </c>
      <c r="H151" s="26">
        <v>38.75</v>
      </c>
      <c r="I151" s="26">
        <f t="shared" ref="I151:I156" si="25">H151*1.2</f>
        <v>46.5</v>
      </c>
    </row>
    <row r="152" spans="2:135" s="28" customFormat="1" ht="25.35" customHeight="1" x14ac:dyDescent="0.2">
      <c r="B152" s="33">
        <v>5</v>
      </c>
      <c r="C152" s="15" t="s">
        <v>57</v>
      </c>
      <c r="D152" s="26">
        <v>34</v>
      </c>
      <c r="E152" s="26">
        <f t="shared" si="23"/>
        <v>40.799999999999997</v>
      </c>
      <c r="F152" s="26">
        <v>35.25</v>
      </c>
      <c r="G152" s="26">
        <f t="shared" si="24"/>
        <v>42.3</v>
      </c>
      <c r="H152" s="26">
        <v>36.75</v>
      </c>
      <c r="I152" s="26">
        <f t="shared" si="25"/>
        <v>44.1</v>
      </c>
    </row>
    <row r="153" spans="2:135" s="28" customFormat="1" ht="27.2" customHeight="1" x14ac:dyDescent="0.2">
      <c r="B153" s="33">
        <v>7</v>
      </c>
      <c r="C153" s="15" t="s">
        <v>34</v>
      </c>
      <c r="D153" s="26">
        <v>52.5</v>
      </c>
      <c r="E153" s="26">
        <f t="shared" si="23"/>
        <v>63</v>
      </c>
      <c r="F153" s="26">
        <v>54.25</v>
      </c>
      <c r="G153" s="26">
        <f t="shared" si="24"/>
        <v>65.099999999999994</v>
      </c>
      <c r="H153" s="26">
        <v>56.5</v>
      </c>
      <c r="I153" s="26">
        <f t="shared" si="25"/>
        <v>67.8</v>
      </c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</row>
    <row r="154" spans="2:135" s="28" customFormat="1" ht="27.2" customHeight="1" x14ac:dyDescent="0.2">
      <c r="B154" s="33">
        <v>8</v>
      </c>
      <c r="C154" s="15" t="s">
        <v>29</v>
      </c>
      <c r="D154" s="26">
        <v>94.25</v>
      </c>
      <c r="E154" s="26">
        <f t="shared" si="23"/>
        <v>113.1</v>
      </c>
      <c r="F154" s="26">
        <v>97.75</v>
      </c>
      <c r="G154" s="26">
        <f t="shared" si="24"/>
        <v>117.3</v>
      </c>
      <c r="H154" s="26">
        <v>101.75</v>
      </c>
      <c r="I154" s="26">
        <f t="shared" si="25"/>
        <v>122.1</v>
      </c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</row>
    <row r="155" spans="2:135" s="28" customFormat="1" ht="27.2" customHeight="1" x14ac:dyDescent="0.2">
      <c r="B155" s="33">
        <v>10</v>
      </c>
      <c r="C155" s="15" t="s">
        <v>30</v>
      </c>
      <c r="D155" s="26">
        <v>174</v>
      </c>
      <c r="E155" s="26">
        <f t="shared" si="23"/>
        <v>208.8</v>
      </c>
      <c r="F155" s="26">
        <v>180.75</v>
      </c>
      <c r="G155" s="26">
        <f t="shared" si="24"/>
        <v>216.9</v>
      </c>
      <c r="H155" s="26">
        <v>188</v>
      </c>
      <c r="I155" s="26">
        <f t="shared" si="25"/>
        <v>225.6</v>
      </c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</row>
    <row r="156" spans="2:135" s="28" customFormat="1" ht="27.2" customHeight="1" x14ac:dyDescent="0.2">
      <c r="B156" s="33">
        <v>11</v>
      </c>
      <c r="C156" s="40" t="s">
        <v>61</v>
      </c>
      <c r="D156" s="26">
        <v>459.25</v>
      </c>
      <c r="E156" s="26">
        <f t="shared" si="23"/>
        <v>551.1</v>
      </c>
      <c r="F156" s="26">
        <v>476.75</v>
      </c>
      <c r="G156" s="26">
        <f t="shared" si="24"/>
        <v>572.1</v>
      </c>
      <c r="H156" s="26">
        <v>496</v>
      </c>
      <c r="I156" s="26">
        <f t="shared" si="25"/>
        <v>595.20000000000005</v>
      </c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</row>
    <row r="157" spans="2:135" s="28" customFormat="1" ht="27.2" customHeight="1" x14ac:dyDescent="0.2">
      <c r="B157" s="344" t="s">
        <v>102</v>
      </c>
      <c r="C157" s="344"/>
      <c r="D157" s="344"/>
      <c r="E157" s="344"/>
      <c r="F157" s="344"/>
      <c r="G157" s="344"/>
      <c r="H157" s="15"/>
      <c r="I157" s="1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</row>
    <row r="158" spans="2:135" s="28" customFormat="1" ht="27.2" customHeight="1" x14ac:dyDescent="0.2">
      <c r="B158" s="33">
        <v>5</v>
      </c>
      <c r="C158" s="15" t="s">
        <v>57</v>
      </c>
      <c r="D158" s="26">
        <v>32.25</v>
      </c>
      <c r="E158" s="26">
        <f t="shared" ref="E158:E164" si="26">D158*1.2</f>
        <v>38.700000000000003</v>
      </c>
      <c r="F158" s="26">
        <v>33.5</v>
      </c>
      <c r="G158" s="26">
        <f t="shared" ref="G158:G164" si="27">F158*1.2</f>
        <v>40.200000000000003</v>
      </c>
      <c r="H158" s="26">
        <v>34.75</v>
      </c>
      <c r="I158" s="26">
        <f t="shared" ref="I158:I164" si="28">H158*1.2</f>
        <v>41.7</v>
      </c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</row>
    <row r="159" spans="2:135" s="28" customFormat="1" ht="25.9" customHeight="1" x14ac:dyDescent="0.2">
      <c r="B159" s="33">
        <v>7</v>
      </c>
      <c r="C159" s="15" t="s">
        <v>34</v>
      </c>
      <c r="D159" s="26">
        <v>62</v>
      </c>
      <c r="E159" s="26">
        <f t="shared" si="26"/>
        <v>74.400000000000006</v>
      </c>
      <c r="F159" s="26">
        <v>64.25</v>
      </c>
      <c r="G159" s="26">
        <f t="shared" si="27"/>
        <v>77.099999999999994</v>
      </c>
      <c r="H159" s="26">
        <v>66.75</v>
      </c>
      <c r="I159" s="26">
        <f t="shared" si="28"/>
        <v>80.099999999999994</v>
      </c>
    </row>
    <row r="160" spans="2:135" s="28" customFormat="1" ht="22.35" customHeight="1" x14ac:dyDescent="0.2">
      <c r="B160" s="33">
        <v>11</v>
      </c>
      <c r="C160" s="15" t="s">
        <v>29</v>
      </c>
      <c r="D160" s="26">
        <v>110.75</v>
      </c>
      <c r="E160" s="26">
        <f t="shared" si="26"/>
        <v>132.9</v>
      </c>
      <c r="F160" s="26">
        <v>115</v>
      </c>
      <c r="G160" s="26">
        <f t="shared" si="27"/>
        <v>138</v>
      </c>
      <c r="H160" s="26">
        <v>119.5</v>
      </c>
      <c r="I160" s="26">
        <f t="shared" si="28"/>
        <v>143.4</v>
      </c>
    </row>
    <row r="161" spans="2:159" s="28" customFormat="1" ht="21.6" customHeight="1" x14ac:dyDescent="0.2">
      <c r="B161" s="29">
        <v>13</v>
      </c>
      <c r="C161" s="15" t="s">
        <v>30</v>
      </c>
      <c r="D161" s="26">
        <v>188.75</v>
      </c>
      <c r="E161" s="26">
        <f t="shared" si="26"/>
        <v>226.5</v>
      </c>
      <c r="F161" s="26">
        <v>196</v>
      </c>
      <c r="G161" s="26">
        <f t="shared" si="27"/>
        <v>235.2</v>
      </c>
      <c r="H161" s="26">
        <v>203.75</v>
      </c>
      <c r="I161" s="26">
        <f t="shared" si="28"/>
        <v>244.5</v>
      </c>
    </row>
    <row r="162" spans="2:159" s="28" customFormat="1" ht="22.9" customHeight="1" x14ac:dyDescent="0.2">
      <c r="B162" s="29">
        <v>14</v>
      </c>
      <c r="C162" s="15" t="s">
        <v>69</v>
      </c>
      <c r="D162" s="26">
        <v>464.5</v>
      </c>
      <c r="E162" s="26">
        <f t="shared" si="26"/>
        <v>557.4</v>
      </c>
      <c r="F162" s="26">
        <v>482.5</v>
      </c>
      <c r="G162" s="26">
        <f t="shared" si="27"/>
        <v>579</v>
      </c>
      <c r="H162" s="26">
        <v>501.75</v>
      </c>
      <c r="I162" s="26">
        <f t="shared" si="28"/>
        <v>602.1</v>
      </c>
    </row>
    <row r="163" spans="2:159" s="28" customFormat="1" ht="22.35" customHeight="1" x14ac:dyDescent="0.2">
      <c r="B163" s="29">
        <v>15</v>
      </c>
      <c r="C163" s="40" t="s">
        <v>70</v>
      </c>
      <c r="D163" s="26">
        <v>510.75</v>
      </c>
      <c r="E163" s="26">
        <f t="shared" si="26"/>
        <v>612.9</v>
      </c>
      <c r="F163" s="26">
        <v>530.25</v>
      </c>
      <c r="G163" s="26">
        <f t="shared" si="27"/>
        <v>636.29999999999995</v>
      </c>
      <c r="H163" s="26">
        <v>551.5</v>
      </c>
      <c r="I163" s="26">
        <f t="shared" si="28"/>
        <v>661.8</v>
      </c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</row>
    <row r="164" spans="2:159" s="28" customFormat="1" ht="23.45" customHeight="1" x14ac:dyDescent="0.2">
      <c r="B164" s="29">
        <v>16</v>
      </c>
      <c r="C164" s="40" t="s">
        <v>61</v>
      </c>
      <c r="D164" s="26">
        <v>617.75</v>
      </c>
      <c r="E164" s="26">
        <f t="shared" si="26"/>
        <v>741.3</v>
      </c>
      <c r="F164" s="26">
        <v>641.25</v>
      </c>
      <c r="G164" s="26">
        <f t="shared" si="27"/>
        <v>769.5</v>
      </c>
      <c r="H164" s="26">
        <v>667</v>
      </c>
      <c r="I164" s="26">
        <f t="shared" si="28"/>
        <v>800.4</v>
      </c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</row>
    <row r="165" spans="2:159" s="28" customFormat="1" ht="25.35" customHeight="1" x14ac:dyDescent="0.2">
      <c r="B165" s="344" t="s">
        <v>103</v>
      </c>
      <c r="C165" s="344"/>
      <c r="D165" s="344"/>
      <c r="E165" s="344"/>
      <c r="F165" s="344"/>
      <c r="G165" s="344"/>
      <c r="H165" s="15"/>
      <c r="I165" s="1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</row>
    <row r="166" spans="2:159" s="28" customFormat="1" ht="27.75" customHeight="1" x14ac:dyDescent="0.2">
      <c r="B166" s="33">
        <v>5</v>
      </c>
      <c r="C166" s="15" t="s">
        <v>34</v>
      </c>
      <c r="D166" s="26">
        <v>44</v>
      </c>
      <c r="E166" s="26">
        <f>D166*1.2</f>
        <v>52.8</v>
      </c>
      <c r="F166" s="26">
        <v>45.75</v>
      </c>
      <c r="G166" s="26">
        <f>F166*1.2</f>
        <v>54.9</v>
      </c>
      <c r="H166" s="26">
        <v>47.5</v>
      </c>
      <c r="I166" s="26">
        <f>H166*1.2</f>
        <v>57</v>
      </c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</row>
    <row r="167" spans="2:159" s="28" customFormat="1" ht="21.6" customHeight="1" x14ac:dyDescent="0.2">
      <c r="B167" s="36">
        <v>7</v>
      </c>
      <c r="C167" s="15" t="s">
        <v>29</v>
      </c>
      <c r="D167" s="26">
        <v>81.75</v>
      </c>
      <c r="E167" s="26">
        <f>D167*1.2</f>
        <v>98.1</v>
      </c>
      <c r="F167" s="26">
        <v>85</v>
      </c>
      <c r="G167" s="26">
        <f>F167*1.2</f>
        <v>102</v>
      </c>
      <c r="H167" s="26">
        <v>88.25</v>
      </c>
      <c r="I167" s="26">
        <f>H167*1.2</f>
        <v>105.9</v>
      </c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</row>
    <row r="168" spans="2:159" s="28" customFormat="1" ht="30.2" customHeight="1" x14ac:dyDescent="0.2">
      <c r="B168" s="40">
        <v>9</v>
      </c>
      <c r="C168" s="15" t="s">
        <v>30</v>
      </c>
      <c r="D168" s="26">
        <v>144.75</v>
      </c>
      <c r="E168" s="26">
        <f>D168*1.2</f>
        <v>173.7</v>
      </c>
      <c r="F168" s="26">
        <v>150.25</v>
      </c>
      <c r="G168" s="26">
        <f>F168*1.2</f>
        <v>180.3</v>
      </c>
      <c r="H168" s="26">
        <v>156.25</v>
      </c>
      <c r="I168" s="26">
        <f>H168*1.2</f>
        <v>187.5</v>
      </c>
    </row>
    <row r="169" spans="2:159" s="28" customFormat="1" ht="29.45" customHeight="1" x14ac:dyDescent="0.2">
      <c r="B169" s="40">
        <v>10</v>
      </c>
      <c r="C169" s="15" t="s">
        <v>70</v>
      </c>
      <c r="D169" s="26">
        <v>471.75</v>
      </c>
      <c r="E169" s="26">
        <f>D169*1.2</f>
        <v>566.1</v>
      </c>
      <c r="F169" s="26">
        <v>490</v>
      </c>
      <c r="G169" s="26">
        <f>F169*1.2</f>
        <v>588</v>
      </c>
      <c r="H169" s="26">
        <v>509.5</v>
      </c>
      <c r="I169" s="26">
        <f>H169*1.2</f>
        <v>611.4</v>
      </c>
    </row>
    <row r="170" spans="2:159" s="28" customFormat="1" ht="21" customHeight="1" x14ac:dyDescent="0.2">
      <c r="B170" s="344" t="s">
        <v>104</v>
      </c>
      <c r="C170" s="344"/>
      <c r="D170" s="344"/>
      <c r="E170" s="344"/>
      <c r="F170" s="344"/>
      <c r="G170" s="344"/>
      <c r="H170" s="15"/>
      <c r="I170" s="15"/>
      <c r="L170" s="35"/>
      <c r="M170" s="35"/>
      <c r="N170" s="35"/>
      <c r="O170" s="35"/>
      <c r="P170" s="35"/>
      <c r="Q170" s="43"/>
      <c r="R170" s="43"/>
      <c r="S170" s="35"/>
      <c r="T170" s="35"/>
      <c r="U170" s="43"/>
      <c r="V170" s="43"/>
      <c r="W170" s="35"/>
      <c r="X170" s="35"/>
      <c r="Y170" s="43"/>
      <c r="Z170" s="43"/>
      <c r="AA170" s="31"/>
      <c r="AB170" s="31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</row>
    <row r="171" spans="2:159" s="28" customFormat="1" ht="21.6" customHeight="1" x14ac:dyDescent="0.2">
      <c r="B171" s="33">
        <v>1</v>
      </c>
      <c r="C171" s="15" t="s">
        <v>45</v>
      </c>
      <c r="D171" s="26">
        <v>38.5</v>
      </c>
      <c r="E171" s="26">
        <f>D171*1.2</f>
        <v>46.2</v>
      </c>
      <c r="F171" s="26">
        <v>40</v>
      </c>
      <c r="G171" s="26">
        <f>F171*1.2</f>
        <v>48</v>
      </c>
      <c r="H171" s="26">
        <v>41.5</v>
      </c>
      <c r="I171" s="26">
        <f>H171*1.2</f>
        <v>49.8</v>
      </c>
      <c r="M171" s="35"/>
      <c r="N171" s="35"/>
      <c r="O171" s="35"/>
      <c r="P171" s="35"/>
      <c r="Q171" s="43"/>
      <c r="R171" s="43"/>
      <c r="S171" s="35"/>
      <c r="T171" s="35"/>
      <c r="U171" s="43"/>
      <c r="V171" s="43"/>
      <c r="W171" s="35"/>
      <c r="X171" s="35"/>
      <c r="Y171" s="43"/>
      <c r="Z171" s="43"/>
      <c r="AA171" s="31"/>
      <c r="AB171" s="31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</row>
    <row r="172" spans="2:159" s="28" customFormat="1" ht="22.9" customHeight="1" x14ac:dyDescent="0.2">
      <c r="B172" s="33">
        <v>3</v>
      </c>
      <c r="C172" s="15" t="s">
        <v>47</v>
      </c>
      <c r="D172" s="26">
        <v>48.75</v>
      </c>
      <c r="E172" s="26">
        <f>D172*1.2</f>
        <v>58.5</v>
      </c>
      <c r="F172" s="26">
        <v>50.5</v>
      </c>
      <c r="G172" s="26">
        <f>F172*1.2</f>
        <v>60.6</v>
      </c>
      <c r="H172" s="26">
        <v>52.5</v>
      </c>
      <c r="I172" s="26">
        <f>H172*1.2</f>
        <v>63</v>
      </c>
      <c r="L172" s="35"/>
      <c r="M172" s="35"/>
      <c r="N172" s="35"/>
      <c r="O172" s="35"/>
      <c r="P172" s="35"/>
      <c r="Q172" s="43"/>
      <c r="R172" s="43"/>
      <c r="S172" s="35"/>
      <c r="T172" s="35"/>
      <c r="U172" s="43"/>
      <c r="V172" s="43"/>
      <c r="W172" s="35"/>
      <c r="X172" s="35"/>
      <c r="Y172" s="43"/>
      <c r="Z172" s="43"/>
      <c r="AA172" s="31"/>
      <c r="AB172" s="31"/>
    </row>
    <row r="173" spans="2:159" s="18" customFormat="1" ht="39.75" customHeight="1" x14ac:dyDescent="0.2">
      <c r="B173" s="349" t="s">
        <v>105</v>
      </c>
      <c r="C173" s="349"/>
      <c r="D173" s="349"/>
      <c r="E173" s="349"/>
      <c r="F173" s="349"/>
      <c r="G173" s="349"/>
      <c r="H173" s="349"/>
      <c r="I173" s="23"/>
      <c r="J173" s="22"/>
    </row>
    <row r="174" spans="2:159" s="48" customFormat="1" ht="235.9" customHeight="1" x14ac:dyDescent="0.25">
      <c r="B174" s="345" t="s">
        <v>106</v>
      </c>
      <c r="C174" s="345"/>
      <c r="D174" s="345"/>
      <c r="E174" s="345"/>
      <c r="F174" s="345"/>
      <c r="G174" s="345"/>
      <c r="H174" s="345"/>
      <c r="I174" s="345"/>
      <c r="J174" s="54"/>
    </row>
    <row r="175" spans="2:159" s="18" customFormat="1" ht="48.2" customHeight="1" x14ac:dyDescent="0.2">
      <c r="B175" s="19" t="s">
        <v>19</v>
      </c>
      <c r="C175" s="20" t="s">
        <v>20</v>
      </c>
      <c r="D175" s="55" t="s">
        <v>20</v>
      </c>
      <c r="E175" s="50" t="s">
        <v>107</v>
      </c>
      <c r="F175" s="56" t="s">
        <v>108</v>
      </c>
      <c r="G175" s="21"/>
      <c r="H175" s="57"/>
      <c r="I175" s="21"/>
      <c r="J175" s="22"/>
    </row>
    <row r="176" spans="2:159" s="18" customFormat="1" ht="29.45" customHeight="1" x14ac:dyDescent="0.2">
      <c r="B176" s="19">
        <v>1</v>
      </c>
      <c r="C176" s="58" t="s">
        <v>109</v>
      </c>
      <c r="D176" s="55" t="s">
        <v>110</v>
      </c>
      <c r="E176" s="51" t="s">
        <v>111</v>
      </c>
      <c r="F176" s="59">
        <v>10451</v>
      </c>
      <c r="G176" s="60"/>
      <c r="H176" s="27"/>
      <c r="I176" s="27" t="s">
        <v>112</v>
      </c>
      <c r="J176" s="61" t="str">
        <f t="shared" ref="J176:J186" si="29">I176/H176</f>
        <v>0</v>
      </c>
    </row>
    <row r="177" spans="1:256" s="18" customFormat="1" ht="32.450000000000003" customHeight="1" x14ac:dyDescent="0.2">
      <c r="B177" s="50">
        <v>2</v>
      </c>
      <c r="C177" s="58" t="s">
        <v>113</v>
      </c>
      <c r="D177" s="55" t="s">
        <v>114</v>
      </c>
      <c r="E177" s="51" t="s">
        <v>115</v>
      </c>
      <c r="F177" s="62" t="s">
        <v>116</v>
      </c>
      <c r="G177" s="60"/>
      <c r="H177" s="27"/>
      <c r="I177" s="27" t="s">
        <v>112</v>
      </c>
      <c r="J177" s="61" t="str">
        <f t="shared" si="29"/>
        <v>0</v>
      </c>
    </row>
    <row r="178" spans="1:256" s="18" customFormat="1" ht="30.75" customHeight="1" x14ac:dyDescent="0.2">
      <c r="B178" s="50">
        <v>3</v>
      </c>
      <c r="C178" s="58" t="s">
        <v>117</v>
      </c>
      <c r="D178" s="55" t="s">
        <v>118</v>
      </c>
      <c r="E178" s="51" t="s">
        <v>119</v>
      </c>
      <c r="F178" s="62" t="s">
        <v>120</v>
      </c>
      <c r="G178" s="60"/>
      <c r="H178" s="27"/>
      <c r="I178" s="27" t="s">
        <v>112</v>
      </c>
      <c r="J178" s="61" t="str">
        <f t="shared" si="29"/>
        <v>0</v>
      </c>
    </row>
    <row r="179" spans="1:256" s="18" customFormat="1" ht="31.9" customHeight="1" x14ac:dyDescent="0.2">
      <c r="B179" s="50">
        <v>4</v>
      </c>
      <c r="C179" s="58" t="s">
        <v>121</v>
      </c>
      <c r="D179" s="55" t="s">
        <v>118</v>
      </c>
      <c r="E179" s="51" t="s">
        <v>122</v>
      </c>
      <c r="F179" s="62" t="s">
        <v>123</v>
      </c>
      <c r="G179" s="60"/>
      <c r="H179" s="27"/>
      <c r="I179" s="27" t="s">
        <v>112</v>
      </c>
      <c r="J179" s="61" t="str">
        <f t="shared" si="29"/>
        <v>0</v>
      </c>
    </row>
    <row r="180" spans="1:256" s="18" customFormat="1" ht="27.75" customHeight="1" x14ac:dyDescent="0.2">
      <c r="B180" s="50">
        <v>5</v>
      </c>
      <c r="C180" s="58" t="s">
        <v>124</v>
      </c>
      <c r="D180" s="55" t="s">
        <v>110</v>
      </c>
      <c r="E180" s="51" t="s">
        <v>125</v>
      </c>
      <c r="F180" s="62" t="s">
        <v>126</v>
      </c>
      <c r="G180" s="60"/>
      <c r="H180" s="27"/>
      <c r="I180" s="27" t="s">
        <v>112</v>
      </c>
      <c r="J180" s="61" t="str">
        <f t="shared" si="29"/>
        <v>0</v>
      </c>
    </row>
    <row r="181" spans="1:256" s="18" customFormat="1" ht="33.75" customHeight="1" x14ac:dyDescent="0.2">
      <c r="B181" s="50">
        <v>6</v>
      </c>
      <c r="C181" s="58" t="s">
        <v>127</v>
      </c>
      <c r="D181" s="55" t="s">
        <v>110</v>
      </c>
      <c r="E181" s="51" t="s">
        <v>128</v>
      </c>
      <c r="F181" s="62" t="s">
        <v>129</v>
      </c>
      <c r="G181" s="60"/>
      <c r="H181" s="27"/>
      <c r="I181" s="27" t="s">
        <v>112</v>
      </c>
      <c r="J181" s="61" t="str">
        <f t="shared" si="29"/>
        <v>0</v>
      </c>
    </row>
    <row r="182" spans="1:256" s="18" customFormat="1" ht="31.35" customHeight="1" x14ac:dyDescent="0.2">
      <c r="B182" s="50">
        <v>7</v>
      </c>
      <c r="C182" s="58" t="s">
        <v>130</v>
      </c>
      <c r="D182" s="55" t="s">
        <v>131</v>
      </c>
      <c r="E182" s="51" t="s">
        <v>132</v>
      </c>
      <c r="F182" s="62" t="s">
        <v>116</v>
      </c>
      <c r="G182" s="60"/>
      <c r="H182" s="27"/>
      <c r="I182" s="27" t="s">
        <v>112</v>
      </c>
      <c r="J182" s="61" t="str">
        <f t="shared" si="29"/>
        <v>0</v>
      </c>
    </row>
    <row r="183" spans="1:256" s="18" customFormat="1" ht="41.65" customHeight="1" x14ac:dyDescent="0.2">
      <c r="B183" s="50">
        <v>8</v>
      </c>
      <c r="C183" s="58" t="s">
        <v>133</v>
      </c>
      <c r="D183" s="55" t="s">
        <v>134</v>
      </c>
      <c r="E183" s="51" t="s">
        <v>135</v>
      </c>
      <c r="F183" s="62" t="s">
        <v>136</v>
      </c>
      <c r="G183" s="60"/>
      <c r="H183" s="27"/>
      <c r="I183" s="27" t="s">
        <v>112</v>
      </c>
      <c r="J183" s="61" t="str">
        <f t="shared" si="29"/>
        <v>0</v>
      </c>
    </row>
    <row r="184" spans="1:256" s="18" customFormat="1" ht="30.2" customHeight="1" x14ac:dyDescent="0.2">
      <c r="B184" s="50">
        <v>9</v>
      </c>
      <c r="C184" s="58" t="s">
        <v>137</v>
      </c>
      <c r="D184" s="55" t="s">
        <v>134</v>
      </c>
      <c r="E184" s="51" t="s">
        <v>138</v>
      </c>
      <c r="F184" s="62" t="s">
        <v>139</v>
      </c>
      <c r="G184" s="60"/>
      <c r="H184" s="27"/>
      <c r="I184" s="27" t="s">
        <v>112</v>
      </c>
      <c r="J184" s="61" t="str">
        <f t="shared" si="29"/>
        <v>0</v>
      </c>
    </row>
    <row r="185" spans="1:256" s="18" customFormat="1" ht="32.450000000000003" customHeight="1" x14ac:dyDescent="0.2">
      <c r="B185" s="50">
        <v>10</v>
      </c>
      <c r="C185" s="58" t="s">
        <v>140</v>
      </c>
      <c r="D185" s="55" t="s">
        <v>134</v>
      </c>
      <c r="E185" s="51" t="s">
        <v>141</v>
      </c>
      <c r="F185" s="62" t="s">
        <v>142</v>
      </c>
      <c r="G185" s="60"/>
      <c r="H185" s="27"/>
      <c r="I185" s="27" t="s">
        <v>112</v>
      </c>
      <c r="J185" s="61" t="str">
        <f t="shared" si="29"/>
        <v>0</v>
      </c>
    </row>
    <row r="186" spans="1:256" s="18" customFormat="1" ht="33.75" customHeight="1" x14ac:dyDescent="0.2">
      <c r="B186" s="50">
        <v>11</v>
      </c>
      <c r="C186" s="58" t="s">
        <v>143</v>
      </c>
      <c r="D186" s="55" t="s">
        <v>144</v>
      </c>
      <c r="E186" s="51" t="s">
        <v>145</v>
      </c>
      <c r="F186" s="59" t="s">
        <v>146</v>
      </c>
      <c r="G186" s="60"/>
      <c r="H186" s="27"/>
      <c r="I186" s="27" t="s">
        <v>112</v>
      </c>
      <c r="J186" s="61" t="str">
        <f t="shared" si="29"/>
        <v>0</v>
      </c>
    </row>
    <row r="187" spans="1:256" s="18" customFormat="1" ht="33.75" customHeight="1" x14ac:dyDescent="0.2">
      <c r="B187" s="53"/>
      <c r="C187" s="63"/>
      <c r="D187" s="64"/>
      <c r="E187" s="65"/>
      <c r="F187" s="66"/>
      <c r="G187" s="67"/>
      <c r="H187" s="23"/>
      <c r="I187" s="23"/>
      <c r="J187" s="22"/>
    </row>
    <row r="188" spans="1:256" s="35" customFormat="1" ht="39.75" customHeight="1" x14ac:dyDescent="0.2">
      <c r="B188" s="349" t="s">
        <v>147</v>
      </c>
      <c r="C188" s="349"/>
      <c r="D188" s="349"/>
      <c r="E188" s="349"/>
      <c r="F188" s="349"/>
      <c r="G188" s="349"/>
      <c r="H188" s="349"/>
      <c r="I188" s="349"/>
      <c r="J188" s="43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70" customFormat="1" ht="82.9" customHeight="1" x14ac:dyDescent="0.25">
      <c r="A189" s="68"/>
      <c r="B189" s="68"/>
      <c r="C189" s="69" t="s">
        <v>148</v>
      </c>
      <c r="D189" s="350" t="s">
        <v>149</v>
      </c>
      <c r="E189" s="350"/>
      <c r="F189" s="350"/>
      <c r="G189" s="351" t="s">
        <v>150</v>
      </c>
      <c r="H189" s="351"/>
      <c r="I189" s="35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</row>
    <row r="190" spans="1:256" s="74" customFormat="1" ht="12.75" customHeight="1" x14ac:dyDescent="0.2">
      <c r="A190" s="72"/>
      <c r="B190" s="72"/>
      <c r="C190" s="73">
        <v>13</v>
      </c>
      <c r="D190" s="352" t="s">
        <v>151</v>
      </c>
      <c r="E190" s="352"/>
      <c r="F190" s="352"/>
      <c r="G190" s="352" t="s">
        <v>152</v>
      </c>
      <c r="H190" s="352"/>
      <c r="I190" s="352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</row>
    <row r="191" spans="1:256" s="74" customFormat="1" ht="12.75" customHeight="1" x14ac:dyDescent="0.2">
      <c r="A191" s="72"/>
      <c r="B191" s="72"/>
      <c r="C191" s="73">
        <v>16</v>
      </c>
      <c r="D191" s="352" t="s">
        <v>153</v>
      </c>
      <c r="E191" s="352"/>
      <c r="F191" s="352"/>
      <c r="G191" s="352" t="s">
        <v>154</v>
      </c>
      <c r="H191" s="352"/>
      <c r="I191" s="352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</row>
    <row r="192" spans="1:256" s="74" customFormat="1" ht="12.75" customHeight="1" x14ac:dyDescent="0.2">
      <c r="A192" s="72"/>
      <c r="B192" s="72"/>
      <c r="C192" s="73">
        <v>20</v>
      </c>
      <c r="D192" s="352" t="s">
        <v>155</v>
      </c>
      <c r="E192" s="352"/>
      <c r="F192" s="352"/>
      <c r="G192" s="352" t="s">
        <v>156</v>
      </c>
      <c r="H192" s="352"/>
      <c r="I192" s="352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  <c r="AV192" s="75"/>
      <c r="AW192" s="75"/>
      <c r="AX192" s="75"/>
      <c r="AY192" s="75"/>
      <c r="AZ192" s="75"/>
      <c r="BA192" s="75"/>
      <c r="BB192" s="75"/>
      <c r="BC192" s="75"/>
      <c r="BD192" s="75"/>
      <c r="BE192" s="75"/>
      <c r="BF192" s="75"/>
      <c r="BG192" s="75"/>
    </row>
    <row r="193" spans="1:256" s="74" customFormat="1" ht="12.75" customHeight="1" x14ac:dyDescent="0.2">
      <c r="A193" s="72"/>
      <c r="B193" s="72"/>
      <c r="C193" s="73">
        <v>20</v>
      </c>
      <c r="D193" s="352" t="s">
        <v>155</v>
      </c>
      <c r="E193" s="352"/>
      <c r="F193" s="352"/>
      <c r="G193" s="352" t="s">
        <v>157</v>
      </c>
      <c r="H193" s="352"/>
      <c r="I193" s="352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  <c r="BE193" s="75"/>
      <c r="BF193" s="75"/>
      <c r="BG193" s="75"/>
    </row>
    <row r="194" spans="1:256" s="74" customFormat="1" ht="12.75" customHeight="1" x14ac:dyDescent="0.2">
      <c r="A194" s="72"/>
      <c r="B194" s="72"/>
      <c r="C194" s="73">
        <v>25</v>
      </c>
      <c r="D194" s="352" t="s">
        <v>158</v>
      </c>
      <c r="E194" s="352"/>
      <c r="F194" s="352"/>
      <c r="G194" s="352" t="s">
        <v>159</v>
      </c>
      <c r="H194" s="352"/>
      <c r="I194" s="352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  <c r="AV194" s="75"/>
      <c r="AW194" s="75"/>
      <c r="AX194" s="75"/>
      <c r="AY194" s="75"/>
      <c r="AZ194" s="75"/>
      <c r="BA194" s="75"/>
      <c r="BB194" s="75"/>
      <c r="BC194" s="75"/>
      <c r="BD194" s="75"/>
      <c r="BE194" s="75"/>
      <c r="BF194" s="75"/>
      <c r="BG194" s="75"/>
    </row>
    <row r="195" spans="1:256" s="74" customFormat="1" ht="12.75" customHeight="1" x14ac:dyDescent="0.2">
      <c r="A195" s="72"/>
      <c r="B195" s="72"/>
      <c r="C195" s="73">
        <v>25</v>
      </c>
      <c r="D195" s="352" t="s">
        <v>158</v>
      </c>
      <c r="E195" s="352"/>
      <c r="F195" s="352"/>
      <c r="G195" s="352" t="s">
        <v>160</v>
      </c>
      <c r="H195" s="352"/>
      <c r="I195" s="352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</row>
    <row r="196" spans="1:256" s="74" customFormat="1" ht="12.75" customHeight="1" x14ac:dyDescent="0.2">
      <c r="A196" s="72"/>
      <c r="B196" s="72"/>
      <c r="C196" s="73">
        <v>30</v>
      </c>
      <c r="D196" s="352" t="s">
        <v>161</v>
      </c>
      <c r="E196" s="352"/>
      <c r="F196" s="352"/>
      <c r="G196" s="352" t="s">
        <v>162</v>
      </c>
      <c r="H196" s="352"/>
      <c r="I196" s="352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  <c r="BE196" s="75"/>
      <c r="BF196" s="75"/>
      <c r="BG196" s="75"/>
    </row>
    <row r="197" spans="1:256" s="74" customFormat="1" ht="12.75" customHeight="1" x14ac:dyDescent="0.2">
      <c r="A197" s="72"/>
      <c r="B197" s="72"/>
      <c r="C197" s="73">
        <v>32.5</v>
      </c>
      <c r="D197" s="352" t="s">
        <v>163</v>
      </c>
      <c r="E197" s="352"/>
      <c r="F197" s="352"/>
      <c r="G197" s="352" t="s">
        <v>164</v>
      </c>
      <c r="H197" s="352"/>
      <c r="I197" s="352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</row>
    <row r="198" spans="1:256" s="74" customFormat="1" ht="12.75" customHeight="1" x14ac:dyDescent="0.2">
      <c r="A198" s="72"/>
      <c r="B198" s="72"/>
      <c r="C198" s="73">
        <v>40</v>
      </c>
      <c r="D198" s="352" t="s">
        <v>165</v>
      </c>
      <c r="E198" s="352"/>
      <c r="F198" s="352"/>
      <c r="G198" s="352" t="s">
        <v>166</v>
      </c>
      <c r="H198" s="352"/>
      <c r="I198" s="352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  <c r="AV198" s="75"/>
      <c r="AW198" s="75"/>
      <c r="AX198" s="75"/>
      <c r="AY198" s="75"/>
      <c r="AZ198" s="75"/>
      <c r="BA198" s="75"/>
      <c r="BB198" s="75"/>
      <c r="BC198" s="75"/>
      <c r="BD198" s="75"/>
      <c r="BE198" s="75"/>
      <c r="BF198" s="75"/>
      <c r="BG198" s="75"/>
    </row>
    <row r="199" spans="1:256" s="35" customFormat="1" ht="39.75" customHeight="1" x14ac:dyDescent="0.2">
      <c r="D199" s="76"/>
      <c r="E199" s="76"/>
      <c r="F199" s="76"/>
      <c r="G199" s="76"/>
      <c r="H199" s="44"/>
      <c r="I199" s="44"/>
      <c r="J199" s="43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77" customFormat="1" ht="39.75" customHeight="1" x14ac:dyDescent="0.3">
      <c r="C200" s="353" t="s">
        <v>167</v>
      </c>
      <c r="D200" s="353"/>
      <c r="E200" s="353"/>
      <c r="F200" s="353"/>
      <c r="G200" s="353"/>
      <c r="H200" s="353"/>
      <c r="I200" s="78"/>
      <c r="HW200" s="79"/>
      <c r="HX200" s="79"/>
      <c r="HY200" s="79"/>
      <c r="HZ200" s="79"/>
      <c r="IA200" s="79"/>
      <c r="IB200" s="79"/>
      <c r="IC200" s="79"/>
      <c r="ID200" s="79"/>
      <c r="IE200" s="79"/>
      <c r="IF200" s="79"/>
      <c r="IG200" s="79"/>
      <c r="IH200" s="79"/>
      <c r="II200" s="79"/>
      <c r="IJ200" s="79"/>
      <c r="IK200" s="79"/>
      <c r="IL200" s="79"/>
      <c r="IM200" s="79"/>
    </row>
    <row r="201" spans="1:256" s="83" customFormat="1" ht="12.75" customHeight="1" x14ac:dyDescent="0.2">
      <c r="A201" s="80" t="s">
        <v>168</v>
      </c>
      <c r="B201" s="354" t="s">
        <v>169</v>
      </c>
      <c r="C201" s="354"/>
      <c r="D201" s="354"/>
      <c r="E201" s="80"/>
      <c r="F201" s="80" t="s">
        <v>170</v>
      </c>
      <c r="G201" s="80" t="s">
        <v>171</v>
      </c>
      <c r="H201" s="81"/>
      <c r="I201" s="81"/>
      <c r="J201" s="82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256" s="89" customFormat="1" ht="12" customHeight="1" x14ac:dyDescent="0.2">
      <c r="A202" s="85">
        <v>1</v>
      </c>
      <c r="B202" s="355" t="s">
        <v>172</v>
      </c>
      <c r="C202" s="355"/>
      <c r="D202" s="355"/>
      <c r="E202" s="355"/>
      <c r="F202" s="86">
        <v>10</v>
      </c>
      <c r="G202" s="87" t="s">
        <v>173</v>
      </c>
      <c r="H202" s="88"/>
      <c r="I202" s="88"/>
      <c r="J202" s="88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</row>
    <row r="203" spans="1:256" s="89" customFormat="1" ht="12" customHeight="1" x14ac:dyDescent="0.2">
      <c r="A203" s="85">
        <v>2</v>
      </c>
      <c r="B203" s="355" t="s">
        <v>174</v>
      </c>
      <c r="C203" s="355"/>
      <c r="D203" s="355"/>
      <c r="E203" s="355"/>
      <c r="F203" s="86">
        <v>422</v>
      </c>
      <c r="G203" s="87" t="s">
        <v>173</v>
      </c>
      <c r="H203" s="91"/>
      <c r="I203" s="91"/>
      <c r="J203" s="91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</row>
    <row r="204" spans="1:256" s="89" customFormat="1" ht="24" customHeight="1" x14ac:dyDescent="0.2">
      <c r="A204" s="85">
        <v>3</v>
      </c>
      <c r="B204" s="355" t="s">
        <v>175</v>
      </c>
      <c r="C204" s="355"/>
      <c r="D204" s="355"/>
      <c r="E204" s="355"/>
      <c r="F204" s="86">
        <v>94</v>
      </c>
      <c r="G204" s="87" t="s">
        <v>173</v>
      </c>
      <c r="H204" s="88"/>
      <c r="I204" s="88"/>
      <c r="J204" s="88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</row>
    <row r="205" spans="1:256" s="89" customFormat="1" ht="24" customHeight="1" x14ac:dyDescent="0.2">
      <c r="A205" s="85">
        <v>4</v>
      </c>
      <c r="B205" s="355" t="s">
        <v>176</v>
      </c>
      <c r="C205" s="355"/>
      <c r="D205" s="355"/>
      <c r="E205" s="355"/>
      <c r="F205" s="86">
        <v>32</v>
      </c>
      <c r="G205" s="87" t="s">
        <v>173</v>
      </c>
      <c r="H205" s="88"/>
      <c r="I205" s="88"/>
      <c r="J205" s="88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</row>
    <row r="206" spans="1:256" s="89" customFormat="1" ht="24" customHeight="1" x14ac:dyDescent="0.2">
      <c r="A206" s="85">
        <v>5</v>
      </c>
      <c r="B206" s="355" t="s">
        <v>177</v>
      </c>
      <c r="C206" s="355"/>
      <c r="D206" s="355"/>
      <c r="E206" s="355"/>
      <c r="F206" s="86">
        <v>32</v>
      </c>
      <c r="G206" s="87" t="s">
        <v>173</v>
      </c>
      <c r="H206" s="88"/>
      <c r="I206" s="88"/>
      <c r="J206" s="88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</row>
    <row r="207" spans="1:256" s="89" customFormat="1" ht="24" customHeight="1" x14ac:dyDescent="0.2">
      <c r="A207" s="85">
        <v>6</v>
      </c>
      <c r="B207" s="355" t="s">
        <v>178</v>
      </c>
      <c r="C207" s="355"/>
      <c r="D207" s="355"/>
      <c r="E207" s="355"/>
      <c r="F207" s="86">
        <v>10</v>
      </c>
      <c r="G207" s="87" t="s">
        <v>173</v>
      </c>
      <c r="H207" s="88"/>
      <c r="I207" s="88"/>
      <c r="J207" s="88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</row>
    <row r="208" spans="1:256" s="89" customFormat="1" ht="24" customHeight="1" x14ac:dyDescent="0.2">
      <c r="A208" s="85">
        <v>7</v>
      </c>
      <c r="B208" s="355" t="s">
        <v>179</v>
      </c>
      <c r="C208" s="355"/>
      <c r="D208" s="355"/>
      <c r="E208" s="355"/>
      <c r="F208" s="86">
        <v>10</v>
      </c>
      <c r="G208" s="87" t="s">
        <v>173</v>
      </c>
      <c r="H208" s="88"/>
      <c r="I208" s="88"/>
      <c r="J208" s="88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</row>
    <row r="209" spans="1:59" s="89" customFormat="1" ht="24" customHeight="1" x14ac:dyDescent="0.2">
      <c r="A209" s="85">
        <v>8</v>
      </c>
      <c r="B209" s="355" t="s">
        <v>180</v>
      </c>
      <c r="C209" s="355"/>
      <c r="D209" s="355"/>
      <c r="E209" s="355"/>
      <c r="F209" s="86">
        <v>5</v>
      </c>
      <c r="G209" s="87" t="s">
        <v>173</v>
      </c>
      <c r="H209" s="88"/>
      <c r="I209" s="88"/>
      <c r="J209" s="88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</row>
    <row r="210" spans="1:59" s="89" customFormat="1" ht="24" customHeight="1" x14ac:dyDescent="0.2">
      <c r="A210" s="85">
        <v>9</v>
      </c>
      <c r="B210" s="355" t="s">
        <v>181</v>
      </c>
      <c r="C210" s="355"/>
      <c r="D210" s="355"/>
      <c r="E210" s="355"/>
      <c r="F210" s="86">
        <v>50</v>
      </c>
      <c r="G210" s="87" t="s">
        <v>173</v>
      </c>
      <c r="H210" s="88"/>
      <c r="I210" s="88"/>
      <c r="J210" s="88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</row>
    <row r="211" spans="1:59" s="89" customFormat="1" ht="24" customHeight="1" x14ac:dyDescent="0.2">
      <c r="A211" s="85">
        <v>10</v>
      </c>
      <c r="B211" s="355" t="s">
        <v>182</v>
      </c>
      <c r="C211" s="355"/>
      <c r="D211" s="355"/>
      <c r="E211" s="355"/>
      <c r="F211" s="86">
        <v>70</v>
      </c>
      <c r="G211" s="87" t="s">
        <v>173</v>
      </c>
      <c r="H211" s="88"/>
      <c r="I211" s="88"/>
      <c r="J211" s="88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</row>
    <row r="212" spans="1:59" s="89" customFormat="1" ht="24" customHeight="1" x14ac:dyDescent="0.2">
      <c r="A212" s="85">
        <v>11</v>
      </c>
      <c r="B212" s="355" t="s">
        <v>183</v>
      </c>
      <c r="C212" s="355"/>
      <c r="D212" s="355"/>
      <c r="E212" s="355"/>
      <c r="F212" s="86">
        <v>200</v>
      </c>
      <c r="G212" s="87" t="s">
        <v>173</v>
      </c>
      <c r="H212" s="88"/>
      <c r="I212" s="88"/>
      <c r="J212" s="88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</row>
    <row r="213" spans="1:59" s="89" customFormat="1" ht="24" customHeight="1" x14ac:dyDescent="0.2">
      <c r="A213" s="85">
        <v>12</v>
      </c>
      <c r="B213" s="355" t="s">
        <v>184</v>
      </c>
      <c r="C213" s="355"/>
      <c r="D213" s="355"/>
      <c r="E213" s="355"/>
      <c r="F213" s="86">
        <v>100</v>
      </c>
      <c r="G213" s="87" t="s">
        <v>173</v>
      </c>
      <c r="H213" s="91"/>
      <c r="I213" s="91"/>
      <c r="J213" s="91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</row>
    <row r="214" spans="1:59" s="89" customFormat="1" ht="24" customHeight="1" x14ac:dyDescent="0.2">
      <c r="A214" s="85">
        <v>13</v>
      </c>
      <c r="B214" s="355" t="s">
        <v>185</v>
      </c>
      <c r="C214" s="355"/>
      <c r="D214" s="355"/>
      <c r="E214" s="355"/>
      <c r="F214" s="86">
        <v>100</v>
      </c>
      <c r="G214" s="87" t="s">
        <v>173</v>
      </c>
      <c r="H214" s="91"/>
      <c r="I214" s="91"/>
      <c r="J214" s="91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</row>
    <row r="215" spans="1:59" s="89" customFormat="1" ht="24" customHeight="1" x14ac:dyDescent="0.2">
      <c r="A215" s="85">
        <v>14</v>
      </c>
      <c r="B215" s="355" t="s">
        <v>186</v>
      </c>
      <c r="C215" s="355"/>
      <c r="D215" s="355"/>
      <c r="E215" s="355"/>
      <c r="F215" s="86">
        <v>80</v>
      </c>
      <c r="G215" s="87" t="s">
        <v>173</v>
      </c>
      <c r="H215" s="91"/>
      <c r="I215" s="91"/>
      <c r="J215" s="91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</row>
    <row r="216" spans="1:59" s="89" customFormat="1" ht="24" customHeight="1" x14ac:dyDescent="0.2">
      <c r="A216" s="85">
        <v>15</v>
      </c>
      <c r="B216" s="355" t="s">
        <v>187</v>
      </c>
      <c r="C216" s="355"/>
      <c r="D216" s="355"/>
      <c r="E216" s="355"/>
      <c r="F216" s="86">
        <v>100</v>
      </c>
      <c r="G216" s="87" t="s">
        <v>173</v>
      </c>
      <c r="H216" s="91"/>
      <c r="I216" s="91"/>
      <c r="J216" s="91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1:59" s="89" customFormat="1" ht="24" customHeight="1" x14ac:dyDescent="0.2">
      <c r="A217" s="85">
        <v>16</v>
      </c>
      <c r="B217" s="355" t="s">
        <v>188</v>
      </c>
      <c r="C217" s="355"/>
      <c r="D217" s="355"/>
      <c r="E217" s="355"/>
      <c r="F217" s="86">
        <v>70</v>
      </c>
      <c r="G217" s="87" t="s">
        <v>173</v>
      </c>
      <c r="H217" s="91"/>
      <c r="I217" s="91"/>
      <c r="J217" s="91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</row>
    <row r="218" spans="1:59" s="89" customFormat="1" ht="24" customHeight="1" x14ac:dyDescent="0.2">
      <c r="A218" s="85">
        <v>17</v>
      </c>
      <c r="B218" s="355" t="s">
        <v>189</v>
      </c>
      <c r="C218" s="355"/>
      <c r="D218" s="355"/>
      <c r="E218" s="355"/>
      <c r="F218" s="86">
        <v>70</v>
      </c>
      <c r="G218" s="87" t="s">
        <v>173</v>
      </c>
      <c r="H218" s="91"/>
      <c r="I218" s="91"/>
      <c r="J218" s="91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</row>
    <row r="219" spans="1:59" s="89" customFormat="1" ht="24" customHeight="1" x14ac:dyDescent="0.2">
      <c r="A219" s="85">
        <v>18</v>
      </c>
      <c r="B219" s="355" t="s">
        <v>190</v>
      </c>
      <c r="C219" s="355"/>
      <c r="D219" s="355"/>
      <c r="E219" s="355"/>
      <c r="F219" s="86">
        <v>80</v>
      </c>
      <c r="G219" s="87" t="s">
        <v>173</v>
      </c>
      <c r="H219" s="91"/>
      <c r="I219" s="91"/>
      <c r="J219" s="91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</row>
    <row r="220" spans="1:59" s="89" customFormat="1" ht="24" customHeight="1" x14ac:dyDescent="0.2">
      <c r="A220" s="85">
        <v>19</v>
      </c>
      <c r="B220" s="355" t="s">
        <v>191</v>
      </c>
      <c r="C220" s="355"/>
      <c r="D220" s="355"/>
      <c r="E220" s="355"/>
      <c r="F220" s="86">
        <v>70</v>
      </c>
      <c r="G220" s="87" t="s">
        <v>173</v>
      </c>
      <c r="H220" s="91"/>
      <c r="I220" s="91"/>
      <c r="J220" s="91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</row>
    <row r="221" spans="1:59" s="89" customFormat="1" ht="24" customHeight="1" x14ac:dyDescent="0.2">
      <c r="A221" s="85">
        <v>20</v>
      </c>
      <c r="B221" s="355" t="s">
        <v>192</v>
      </c>
      <c r="C221" s="355"/>
      <c r="D221" s="355"/>
      <c r="E221" s="355"/>
      <c r="F221" s="86">
        <v>19</v>
      </c>
      <c r="G221" s="87" t="s">
        <v>173</v>
      </c>
      <c r="H221" s="88"/>
      <c r="I221" s="88"/>
      <c r="J221" s="88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</row>
  </sheetData>
  <sheetProtection objects="1" scenarios="1" selectLockedCells="1" selectUnlockedCells="1"/>
  <mergeCells count="81">
    <mergeCell ref="B220:E220"/>
    <mergeCell ref="B221:E221"/>
    <mergeCell ref="B215:E215"/>
    <mergeCell ref="B216:E216"/>
    <mergeCell ref="B217:E217"/>
    <mergeCell ref="B218:E218"/>
    <mergeCell ref="B219:E219"/>
    <mergeCell ref="B210:E210"/>
    <mergeCell ref="B211:E211"/>
    <mergeCell ref="B212:E212"/>
    <mergeCell ref="B213:E213"/>
    <mergeCell ref="B214:E214"/>
    <mergeCell ref="B205:E205"/>
    <mergeCell ref="B206:E206"/>
    <mergeCell ref="B207:E207"/>
    <mergeCell ref="B208:E208"/>
    <mergeCell ref="B209:E209"/>
    <mergeCell ref="C200:H200"/>
    <mergeCell ref="B201:D201"/>
    <mergeCell ref="B202:E202"/>
    <mergeCell ref="B203:E203"/>
    <mergeCell ref="B204:E204"/>
    <mergeCell ref="D196:F196"/>
    <mergeCell ref="G196:I196"/>
    <mergeCell ref="D197:F197"/>
    <mergeCell ref="G197:I197"/>
    <mergeCell ref="D198:F198"/>
    <mergeCell ref="G198:I198"/>
    <mergeCell ref="D193:F193"/>
    <mergeCell ref="G193:I193"/>
    <mergeCell ref="D194:F194"/>
    <mergeCell ref="G194:I194"/>
    <mergeCell ref="D195:F195"/>
    <mergeCell ref="G195:I195"/>
    <mergeCell ref="D190:F190"/>
    <mergeCell ref="G190:I190"/>
    <mergeCell ref="D191:F191"/>
    <mergeCell ref="G191:I191"/>
    <mergeCell ref="D192:F192"/>
    <mergeCell ref="G192:I192"/>
    <mergeCell ref="B170:G170"/>
    <mergeCell ref="B173:H173"/>
    <mergeCell ref="B174:I174"/>
    <mergeCell ref="B188:I188"/>
    <mergeCell ref="D189:F189"/>
    <mergeCell ref="G189:I189"/>
    <mergeCell ref="B139:G139"/>
    <mergeCell ref="B145:G145"/>
    <mergeCell ref="B150:G150"/>
    <mergeCell ref="B157:G157"/>
    <mergeCell ref="B165:G165"/>
    <mergeCell ref="B136:C137"/>
    <mergeCell ref="D136:E136"/>
    <mergeCell ref="F136:G136"/>
    <mergeCell ref="H136:I136"/>
    <mergeCell ref="D137:E137"/>
    <mergeCell ref="F137:G137"/>
    <mergeCell ref="H137:I137"/>
    <mergeCell ref="B112:G112"/>
    <mergeCell ref="B127:G127"/>
    <mergeCell ref="B130:G130"/>
    <mergeCell ref="B131:I131"/>
    <mergeCell ref="B135:I135"/>
    <mergeCell ref="B45:G45"/>
    <mergeCell ref="B58:G58"/>
    <mergeCell ref="B68:G68"/>
    <mergeCell ref="B85:G85"/>
    <mergeCell ref="B96:G96"/>
    <mergeCell ref="B13:G13"/>
    <mergeCell ref="B23:G23"/>
    <mergeCell ref="B28:G28"/>
    <mergeCell ref="B34:G34"/>
    <mergeCell ref="B36:G36"/>
    <mergeCell ref="B8:I8"/>
    <mergeCell ref="B10:C11"/>
    <mergeCell ref="D10:E10"/>
    <mergeCell ref="F10:G10"/>
    <mergeCell ref="H10:I10"/>
    <mergeCell ref="D11:E11"/>
    <mergeCell ref="F11:G11"/>
    <mergeCell ref="H11:I11"/>
  </mergeCells>
  <pageMargins left="0.78749999999999998" right="0.78749999999999998" top="1.0249999999999999" bottom="1.0249999999999999" header="0.78749999999999998" footer="0.78749999999999998"/>
  <pageSetup paperSize="9" orientation="portrait"/>
  <headerFooter>
    <oddHeader>&amp;C&amp;A</oddHeader>
    <oddFooter>&amp;CСтраница &amp;P</oddFooter>
    <evenHeader>&amp;C&amp;A</evenHeader>
    <evenFooter>&amp;CСтраница &amp;P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0"/>
  <sheetViews>
    <sheetView workbookViewId="0">
      <selection activeCell="D11" sqref="D11"/>
    </sheetView>
  </sheetViews>
  <sheetFormatPr defaultColWidth="11.42578125" defaultRowHeight="12.75" customHeight="1" x14ac:dyDescent="0.2"/>
  <cols>
    <col min="1" max="1" width="3" style="92" customWidth="1"/>
    <col min="2" max="2" width="8.85546875" style="93" customWidth="1"/>
    <col min="3" max="3" width="7" style="94" customWidth="1"/>
    <col min="4" max="4" width="46.7109375" style="93" customWidth="1"/>
    <col min="5" max="5" width="13.5703125" style="93" customWidth="1"/>
    <col min="6" max="6" width="13.42578125" style="95" customWidth="1"/>
    <col min="7" max="7" width="16.7109375" style="95" customWidth="1"/>
    <col min="8" max="8" width="12" style="95" customWidth="1"/>
    <col min="9" max="9" width="13.28515625" style="95" customWidth="1"/>
    <col min="10" max="10" width="11" style="96" customWidth="1"/>
    <col min="11" max="11" width="11.28515625" style="96" customWidth="1"/>
    <col min="12" max="12" width="0" style="97" hidden="1" customWidth="1"/>
    <col min="13" max="29" width="8.85546875" style="92" customWidth="1"/>
    <col min="30" max="254" width="8.85546875" style="93" customWidth="1"/>
    <col min="255" max="255" width="11.42578125" style="93"/>
  </cols>
  <sheetData>
    <row r="1" spans="1:255" s="104" customFormat="1" ht="14.85" customHeight="1" x14ac:dyDescent="0.25">
      <c r="A1" s="1" t="s">
        <v>0</v>
      </c>
      <c r="B1" s="2"/>
      <c r="C1" s="2"/>
      <c r="D1" s="2"/>
      <c r="E1" s="3"/>
      <c r="F1" s="98"/>
      <c r="G1" s="99"/>
      <c r="H1" s="100" t="s">
        <v>1</v>
      </c>
      <c r="I1" s="98"/>
      <c r="J1" s="98"/>
      <c r="K1"/>
      <c r="L1" s="101"/>
      <c r="M1" s="102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255" s="104" customFormat="1" ht="14.85" customHeight="1" x14ac:dyDescent="0.25">
      <c r="A2" s="1" t="s">
        <v>2</v>
      </c>
      <c r="B2" s="2"/>
      <c r="C2" s="2"/>
      <c r="D2" s="2"/>
      <c r="E2" s="3"/>
      <c r="F2" s="98"/>
      <c r="G2" s="99"/>
      <c r="H2" s="100" t="s">
        <v>3</v>
      </c>
      <c r="I2" s="98"/>
      <c r="J2" s="98"/>
      <c r="K2"/>
      <c r="L2" s="101"/>
      <c r="M2" s="102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</row>
    <row r="3" spans="1:255" ht="13.5" customHeight="1" x14ac:dyDescent="0.2">
      <c r="A3" s="1" t="s">
        <v>4</v>
      </c>
      <c r="B3" s="5"/>
      <c r="C3" s="5"/>
      <c r="D3" s="5"/>
      <c r="E3" s="3"/>
      <c r="F3" s="98"/>
      <c r="G3" s="99"/>
      <c r="H3" s="100" t="s">
        <v>5</v>
      </c>
      <c r="I3" s="98"/>
      <c r="J3" s="98"/>
      <c r="K3"/>
      <c r="L3" s="105"/>
      <c r="M3" s="22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3.5" customHeight="1" x14ac:dyDescent="0.2">
      <c r="A4" s="1" t="s">
        <v>6</v>
      </c>
      <c r="B4" s="5"/>
      <c r="C4" s="5"/>
      <c r="D4" s="5"/>
      <c r="E4" s="3"/>
      <c r="F4" s="98"/>
      <c r="G4" s="99"/>
      <c r="H4" s="100" t="s">
        <v>7</v>
      </c>
      <c r="I4" s="98"/>
      <c r="J4" s="98"/>
      <c r="K4"/>
      <c r="L4" s="105"/>
      <c r="M4" s="22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4.85" customHeight="1" x14ac:dyDescent="0.3">
      <c r="A5" s="1" t="s">
        <v>8</v>
      </c>
      <c r="B5" s="6"/>
      <c r="C5" s="7"/>
      <c r="D5" s="7"/>
      <c r="E5" s="3"/>
      <c r="F5" s="98"/>
      <c r="G5" s="99"/>
      <c r="H5" s="100" t="s">
        <v>9</v>
      </c>
      <c r="I5" s="98"/>
      <c r="J5" s="98"/>
      <c r="K5"/>
      <c r="L5" s="106"/>
      <c r="M5" s="22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14.85" customHeight="1" x14ac:dyDescent="0.3">
      <c r="A6" s="1" t="s">
        <v>10</v>
      </c>
      <c r="B6" s="6"/>
      <c r="C6" s="7"/>
      <c r="D6" s="7"/>
      <c r="E6" s="3"/>
      <c r="F6" s="98"/>
      <c r="G6" s="99"/>
      <c r="H6" s="100" t="s">
        <v>11</v>
      </c>
      <c r="I6" s="98"/>
      <c r="J6" s="98"/>
      <c r="K6"/>
      <c r="L6" s="106"/>
      <c r="M6" s="107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9" spans="1:255" s="8" customFormat="1" ht="26.25" customHeight="1" x14ac:dyDescent="0.3">
      <c r="A9" s="356" t="s">
        <v>193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</row>
    <row r="10" spans="1:255" s="8" customFormat="1" ht="26.1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255" s="108" customFormat="1" ht="25.5" customHeight="1" x14ac:dyDescent="0.2">
      <c r="B11" s="109"/>
      <c r="C11" s="110"/>
      <c r="D11" s="111"/>
      <c r="E11" s="112"/>
      <c r="F11" s="357" t="s">
        <v>194</v>
      </c>
      <c r="G11" s="357"/>
      <c r="H11" s="357" t="s">
        <v>195</v>
      </c>
      <c r="I11" s="357"/>
      <c r="J11" s="358" t="s">
        <v>196</v>
      </c>
      <c r="K11" s="358"/>
      <c r="L11" s="113"/>
    </row>
    <row r="12" spans="1:255" s="114" customFormat="1" ht="75.95" customHeight="1" x14ac:dyDescent="0.2">
      <c r="B12" s="115"/>
      <c r="C12" s="110"/>
      <c r="D12" s="116"/>
      <c r="E12" s="117"/>
      <c r="F12" s="359" t="s">
        <v>197</v>
      </c>
      <c r="G12" s="359"/>
      <c r="H12" s="359" t="s">
        <v>198</v>
      </c>
      <c r="I12" s="359"/>
      <c r="J12" s="360" t="s">
        <v>199</v>
      </c>
      <c r="K12" s="360"/>
      <c r="L12" s="118"/>
    </row>
    <row r="13" spans="1:255" s="119" customFormat="1" ht="44.25" customHeight="1" x14ac:dyDescent="0.2">
      <c r="B13" s="120" t="s">
        <v>168</v>
      </c>
      <c r="C13" s="121"/>
      <c r="D13" s="122" t="s">
        <v>200</v>
      </c>
      <c r="E13" s="123" t="s">
        <v>201</v>
      </c>
      <c r="F13" s="124" t="s">
        <v>21</v>
      </c>
      <c r="G13" s="124" t="s">
        <v>202</v>
      </c>
      <c r="H13" s="124" t="s">
        <v>21</v>
      </c>
      <c r="I13" s="124" t="s">
        <v>202</v>
      </c>
      <c r="J13" s="124" t="s">
        <v>21</v>
      </c>
      <c r="K13" s="124" t="s">
        <v>202</v>
      </c>
    </row>
    <row r="14" spans="1:255" s="119" customFormat="1" ht="29.1" customHeight="1" x14ac:dyDescent="0.2">
      <c r="B14" s="120">
        <v>1</v>
      </c>
      <c r="C14" s="121" t="s">
        <v>203</v>
      </c>
      <c r="D14" s="122" t="s">
        <v>204</v>
      </c>
      <c r="E14" s="123" t="s">
        <v>205</v>
      </c>
      <c r="F14" s="124">
        <v>179.5</v>
      </c>
      <c r="G14" s="124">
        <f t="shared" ref="G14:G45" si="0">F14*1.2</f>
        <v>215.4</v>
      </c>
      <c r="H14" s="124">
        <v>191.5</v>
      </c>
      <c r="I14" s="124">
        <f t="shared" ref="I14:I45" si="1">H14*1.2</f>
        <v>229.8</v>
      </c>
      <c r="J14" s="124">
        <v>201</v>
      </c>
      <c r="K14" s="124">
        <f t="shared" ref="K14:K45" si="2">J14*1.2</f>
        <v>241.2</v>
      </c>
    </row>
    <row r="15" spans="1:255" s="119" customFormat="1" ht="31.7" customHeight="1" x14ac:dyDescent="0.2">
      <c r="B15" s="120">
        <v>2</v>
      </c>
      <c r="C15" s="121" t="s">
        <v>203</v>
      </c>
      <c r="D15" s="122" t="s">
        <v>206</v>
      </c>
      <c r="E15" s="123" t="s">
        <v>207</v>
      </c>
      <c r="F15" s="124">
        <v>134</v>
      </c>
      <c r="G15" s="124">
        <f t="shared" si="0"/>
        <v>160.80000000000001</v>
      </c>
      <c r="H15" s="124">
        <v>142.75</v>
      </c>
      <c r="I15" s="124">
        <f t="shared" si="1"/>
        <v>171.3</v>
      </c>
      <c r="J15" s="124">
        <v>150</v>
      </c>
      <c r="K15" s="124">
        <f t="shared" si="2"/>
        <v>180</v>
      </c>
    </row>
    <row r="16" spans="1:255" s="119" customFormat="1" ht="31.7" customHeight="1" x14ac:dyDescent="0.2">
      <c r="B16" s="120">
        <v>3</v>
      </c>
      <c r="C16" s="121" t="s">
        <v>203</v>
      </c>
      <c r="D16" s="122" t="s">
        <v>208</v>
      </c>
      <c r="E16" s="123"/>
      <c r="F16" s="124">
        <v>42.75</v>
      </c>
      <c r="G16" s="124">
        <f t="shared" si="0"/>
        <v>51.3</v>
      </c>
      <c r="H16" s="124">
        <v>45.75</v>
      </c>
      <c r="I16" s="124">
        <f t="shared" si="1"/>
        <v>54.9</v>
      </c>
      <c r="J16" s="124">
        <v>48</v>
      </c>
      <c r="K16" s="124">
        <f t="shared" si="2"/>
        <v>57.6</v>
      </c>
    </row>
    <row r="17" spans="2:11" s="119" customFormat="1" ht="24.75" customHeight="1" x14ac:dyDescent="0.2">
      <c r="B17" s="120">
        <v>4</v>
      </c>
      <c r="C17" s="121" t="s">
        <v>203</v>
      </c>
      <c r="D17" s="122" t="s">
        <v>209</v>
      </c>
      <c r="E17" s="120"/>
      <c r="F17" s="125">
        <v>43.25</v>
      </c>
      <c r="G17" s="124">
        <f t="shared" si="0"/>
        <v>51.9</v>
      </c>
      <c r="H17" s="124">
        <v>46.25</v>
      </c>
      <c r="I17" s="124">
        <f t="shared" si="1"/>
        <v>55.5</v>
      </c>
      <c r="J17" s="124">
        <v>48.5</v>
      </c>
      <c r="K17" s="124">
        <f t="shared" si="2"/>
        <v>58.2</v>
      </c>
    </row>
    <row r="18" spans="2:11" s="119" customFormat="1" ht="31.7" customHeight="1" x14ac:dyDescent="0.2">
      <c r="B18" s="120">
        <v>5</v>
      </c>
      <c r="C18" s="121" t="s">
        <v>203</v>
      </c>
      <c r="D18" s="122" t="s">
        <v>210</v>
      </c>
      <c r="E18" s="120"/>
      <c r="F18" s="125">
        <v>43.75</v>
      </c>
      <c r="G18" s="124">
        <f t="shared" si="0"/>
        <v>52.5</v>
      </c>
      <c r="H18" s="124">
        <v>46.75</v>
      </c>
      <c r="I18" s="124">
        <f t="shared" si="1"/>
        <v>56.1</v>
      </c>
      <c r="J18" s="124">
        <v>49</v>
      </c>
      <c r="K18" s="124">
        <f t="shared" si="2"/>
        <v>58.8</v>
      </c>
    </row>
    <row r="19" spans="2:11" s="119" customFormat="1" ht="28.35" customHeight="1" x14ac:dyDescent="0.2">
      <c r="B19" s="120">
        <v>6</v>
      </c>
      <c r="C19" s="121" t="s">
        <v>203</v>
      </c>
      <c r="D19" s="122" t="s">
        <v>211</v>
      </c>
      <c r="E19" s="120"/>
      <c r="F19" s="125">
        <v>47.25</v>
      </c>
      <c r="G19" s="124">
        <f t="shared" si="0"/>
        <v>56.7</v>
      </c>
      <c r="H19" s="124">
        <v>50.25</v>
      </c>
      <c r="I19" s="124">
        <f t="shared" si="1"/>
        <v>60.3</v>
      </c>
      <c r="J19" s="124">
        <v>52.75</v>
      </c>
      <c r="K19" s="124">
        <f t="shared" si="2"/>
        <v>63.3</v>
      </c>
    </row>
    <row r="20" spans="2:11" s="119" customFormat="1" ht="29.45" customHeight="1" x14ac:dyDescent="0.2">
      <c r="B20" s="120">
        <v>7</v>
      </c>
      <c r="C20" s="121" t="s">
        <v>203</v>
      </c>
      <c r="D20" s="122" t="s">
        <v>212</v>
      </c>
      <c r="E20" s="120"/>
      <c r="F20" s="125">
        <v>53.25</v>
      </c>
      <c r="G20" s="124">
        <f t="shared" si="0"/>
        <v>63.9</v>
      </c>
      <c r="H20" s="124">
        <v>56.75</v>
      </c>
      <c r="I20" s="124">
        <f t="shared" si="1"/>
        <v>68.099999999999994</v>
      </c>
      <c r="J20" s="124">
        <v>59.5</v>
      </c>
      <c r="K20" s="124">
        <f t="shared" si="2"/>
        <v>71.400000000000006</v>
      </c>
    </row>
    <row r="21" spans="2:11" s="119" customFormat="1" ht="27.95" customHeight="1" x14ac:dyDescent="0.2">
      <c r="B21" s="120">
        <v>8</v>
      </c>
      <c r="C21" s="121" t="s">
        <v>203</v>
      </c>
      <c r="D21" s="122" t="s">
        <v>213</v>
      </c>
      <c r="E21" s="120"/>
      <c r="F21" s="125">
        <v>57.25</v>
      </c>
      <c r="G21" s="124">
        <f t="shared" si="0"/>
        <v>68.7</v>
      </c>
      <c r="H21" s="124">
        <v>61</v>
      </c>
      <c r="I21" s="124">
        <f t="shared" si="1"/>
        <v>73.2</v>
      </c>
      <c r="J21" s="124">
        <v>64</v>
      </c>
      <c r="K21" s="124">
        <f t="shared" si="2"/>
        <v>76.8</v>
      </c>
    </row>
    <row r="22" spans="2:11" s="119" customFormat="1" ht="26.45" customHeight="1" x14ac:dyDescent="0.2">
      <c r="B22" s="120">
        <v>9</v>
      </c>
      <c r="C22" s="121" t="s">
        <v>203</v>
      </c>
      <c r="D22" s="122" t="s">
        <v>214</v>
      </c>
      <c r="E22" s="120"/>
      <c r="F22" s="125">
        <v>57.75</v>
      </c>
      <c r="G22" s="124">
        <f t="shared" si="0"/>
        <v>69.3</v>
      </c>
      <c r="H22" s="124">
        <v>61.75</v>
      </c>
      <c r="I22" s="124">
        <f t="shared" si="1"/>
        <v>74.099999999999994</v>
      </c>
      <c r="J22" s="124">
        <v>64.75</v>
      </c>
      <c r="K22" s="124">
        <f t="shared" si="2"/>
        <v>77.7</v>
      </c>
    </row>
    <row r="23" spans="2:11" s="119" customFormat="1" ht="25.35" customHeight="1" x14ac:dyDescent="0.2">
      <c r="B23" s="120">
        <v>10</v>
      </c>
      <c r="C23" s="121" t="s">
        <v>203</v>
      </c>
      <c r="D23" s="122" t="s">
        <v>215</v>
      </c>
      <c r="E23" s="120"/>
      <c r="F23" s="125">
        <v>80</v>
      </c>
      <c r="G23" s="124">
        <f t="shared" si="0"/>
        <v>96</v>
      </c>
      <c r="H23" s="124">
        <v>85.5</v>
      </c>
      <c r="I23" s="124">
        <f t="shared" si="1"/>
        <v>102.6</v>
      </c>
      <c r="J23" s="124">
        <v>89.75</v>
      </c>
      <c r="K23" s="124">
        <f t="shared" si="2"/>
        <v>107.7</v>
      </c>
    </row>
    <row r="24" spans="2:11" s="119" customFormat="1" ht="31.7" customHeight="1" x14ac:dyDescent="0.2">
      <c r="B24" s="120">
        <v>11</v>
      </c>
      <c r="C24" s="121" t="s">
        <v>203</v>
      </c>
      <c r="D24" s="122" t="s">
        <v>216</v>
      </c>
      <c r="E24" s="120"/>
      <c r="F24" s="125">
        <v>94.75</v>
      </c>
      <c r="G24" s="124">
        <f t="shared" si="0"/>
        <v>113.7</v>
      </c>
      <c r="H24" s="124">
        <v>101.25</v>
      </c>
      <c r="I24" s="124">
        <f t="shared" si="1"/>
        <v>121.5</v>
      </c>
      <c r="J24" s="124">
        <v>106.25</v>
      </c>
      <c r="K24" s="124">
        <f t="shared" si="2"/>
        <v>127.5</v>
      </c>
    </row>
    <row r="25" spans="2:11" s="119" customFormat="1" ht="26.45" customHeight="1" x14ac:dyDescent="0.2">
      <c r="B25" s="120">
        <v>12</v>
      </c>
      <c r="C25" s="121" t="s">
        <v>203</v>
      </c>
      <c r="D25" s="122" t="s">
        <v>217</v>
      </c>
      <c r="E25" s="120" t="s">
        <v>218</v>
      </c>
      <c r="F25" s="125">
        <v>35</v>
      </c>
      <c r="G25" s="124">
        <f t="shared" si="0"/>
        <v>42</v>
      </c>
      <c r="H25" s="124">
        <v>37.25</v>
      </c>
      <c r="I25" s="124">
        <f t="shared" si="1"/>
        <v>44.7</v>
      </c>
      <c r="J25" s="124">
        <v>39.25</v>
      </c>
      <c r="K25" s="124">
        <f t="shared" si="2"/>
        <v>47.1</v>
      </c>
    </row>
    <row r="26" spans="2:11" s="119" customFormat="1" ht="27.95" customHeight="1" x14ac:dyDescent="0.2">
      <c r="B26" s="120">
        <v>13</v>
      </c>
      <c r="C26" s="121" t="s">
        <v>203</v>
      </c>
      <c r="D26" s="122" t="s">
        <v>219</v>
      </c>
      <c r="E26" s="123" t="s">
        <v>220</v>
      </c>
      <c r="F26" s="124">
        <v>174</v>
      </c>
      <c r="G26" s="124">
        <f t="shared" si="0"/>
        <v>208.8</v>
      </c>
      <c r="H26" s="124">
        <v>185.75</v>
      </c>
      <c r="I26" s="124">
        <f t="shared" si="1"/>
        <v>222.9</v>
      </c>
      <c r="J26" s="124">
        <v>195</v>
      </c>
      <c r="K26" s="124">
        <f t="shared" si="2"/>
        <v>234</v>
      </c>
    </row>
    <row r="27" spans="2:11" s="119" customFormat="1" ht="26.25" customHeight="1" x14ac:dyDescent="0.2">
      <c r="B27" s="120">
        <v>14</v>
      </c>
      <c r="C27" s="121" t="s">
        <v>221</v>
      </c>
      <c r="D27" s="122" t="s">
        <v>222</v>
      </c>
      <c r="E27" s="120" t="s">
        <v>223</v>
      </c>
      <c r="F27" s="125">
        <v>7.75</v>
      </c>
      <c r="G27" s="124">
        <f t="shared" si="0"/>
        <v>9.3000000000000007</v>
      </c>
      <c r="H27" s="124">
        <v>8.25</v>
      </c>
      <c r="I27" s="124">
        <f t="shared" si="1"/>
        <v>9.9</v>
      </c>
      <c r="J27" s="124">
        <v>8.75</v>
      </c>
      <c r="K27" s="124">
        <f t="shared" si="2"/>
        <v>10.5</v>
      </c>
    </row>
    <row r="28" spans="2:11" s="119" customFormat="1" ht="26.25" customHeight="1" x14ac:dyDescent="0.2">
      <c r="B28" s="120">
        <v>14</v>
      </c>
      <c r="C28" s="121" t="s">
        <v>221</v>
      </c>
      <c r="D28" s="122" t="s">
        <v>224</v>
      </c>
      <c r="E28" s="120" t="s">
        <v>225</v>
      </c>
      <c r="F28" s="125">
        <v>7.75</v>
      </c>
      <c r="G28" s="124">
        <f t="shared" si="0"/>
        <v>9.3000000000000007</v>
      </c>
      <c r="H28" s="124">
        <v>8.25</v>
      </c>
      <c r="I28" s="124">
        <f t="shared" si="1"/>
        <v>9.9</v>
      </c>
      <c r="J28" s="124">
        <v>8.75</v>
      </c>
      <c r="K28" s="124">
        <f t="shared" si="2"/>
        <v>10.5</v>
      </c>
    </row>
    <row r="29" spans="2:11" s="119" customFormat="1" ht="26.45" customHeight="1" x14ac:dyDescent="0.2">
      <c r="B29" s="120">
        <v>15</v>
      </c>
      <c r="C29" s="121" t="s">
        <v>221</v>
      </c>
      <c r="D29" s="122" t="s">
        <v>226</v>
      </c>
      <c r="E29" s="120" t="s">
        <v>227</v>
      </c>
      <c r="F29" s="125">
        <v>7.75</v>
      </c>
      <c r="G29" s="124">
        <f t="shared" si="0"/>
        <v>9.3000000000000007</v>
      </c>
      <c r="H29" s="124">
        <v>8.25</v>
      </c>
      <c r="I29" s="124">
        <f t="shared" si="1"/>
        <v>9.9</v>
      </c>
      <c r="J29" s="124">
        <v>8.75</v>
      </c>
      <c r="K29" s="124">
        <f t="shared" si="2"/>
        <v>10.5</v>
      </c>
    </row>
    <row r="30" spans="2:11" s="119" customFormat="1" ht="26.25" customHeight="1" x14ac:dyDescent="0.2">
      <c r="B30" s="120">
        <v>16</v>
      </c>
      <c r="C30" s="121" t="s">
        <v>221</v>
      </c>
      <c r="D30" s="122" t="s">
        <v>228</v>
      </c>
      <c r="E30" s="120" t="s">
        <v>229</v>
      </c>
      <c r="F30" s="125">
        <v>8.5</v>
      </c>
      <c r="G30" s="124">
        <f t="shared" si="0"/>
        <v>10.199999999999999</v>
      </c>
      <c r="H30" s="124">
        <v>9</v>
      </c>
      <c r="I30" s="124">
        <f t="shared" si="1"/>
        <v>10.8</v>
      </c>
      <c r="J30" s="124">
        <v>9.5</v>
      </c>
      <c r="K30" s="124">
        <f t="shared" si="2"/>
        <v>11.4</v>
      </c>
    </row>
    <row r="31" spans="2:11" s="119" customFormat="1" ht="27.2" customHeight="1" x14ac:dyDescent="0.2">
      <c r="B31" s="120">
        <v>17</v>
      </c>
      <c r="C31" s="121" t="s">
        <v>221</v>
      </c>
      <c r="D31" s="122" t="s">
        <v>230</v>
      </c>
      <c r="E31" s="120" t="s">
        <v>231</v>
      </c>
      <c r="F31" s="125">
        <v>8.5</v>
      </c>
      <c r="G31" s="124">
        <f t="shared" si="0"/>
        <v>10.199999999999999</v>
      </c>
      <c r="H31" s="124">
        <v>9</v>
      </c>
      <c r="I31" s="124">
        <f t="shared" si="1"/>
        <v>10.8</v>
      </c>
      <c r="J31" s="124">
        <v>9.5</v>
      </c>
      <c r="K31" s="124">
        <f t="shared" si="2"/>
        <v>11.4</v>
      </c>
    </row>
    <row r="32" spans="2:11" s="119" customFormat="1" ht="30.75" customHeight="1" x14ac:dyDescent="0.2">
      <c r="B32" s="120">
        <v>18</v>
      </c>
      <c r="C32" s="121" t="s">
        <v>221</v>
      </c>
      <c r="D32" s="122" t="s">
        <v>232</v>
      </c>
      <c r="E32" s="120" t="s">
        <v>233</v>
      </c>
      <c r="F32" s="125">
        <v>8.5</v>
      </c>
      <c r="G32" s="124">
        <f t="shared" si="0"/>
        <v>10.199999999999999</v>
      </c>
      <c r="H32" s="124">
        <v>9</v>
      </c>
      <c r="I32" s="124">
        <f t="shared" si="1"/>
        <v>10.8</v>
      </c>
      <c r="J32" s="124">
        <v>9.5</v>
      </c>
      <c r="K32" s="124">
        <f t="shared" si="2"/>
        <v>11.4</v>
      </c>
    </row>
    <row r="33" spans="2:11" s="119" customFormat="1" ht="28.35" customHeight="1" x14ac:dyDescent="0.2">
      <c r="B33" s="120">
        <v>19</v>
      </c>
      <c r="C33" s="121" t="s">
        <v>221</v>
      </c>
      <c r="D33" s="122" t="s">
        <v>234</v>
      </c>
      <c r="E33" s="120" t="s">
        <v>235</v>
      </c>
      <c r="F33" s="125">
        <v>9.25</v>
      </c>
      <c r="G33" s="124">
        <f t="shared" si="0"/>
        <v>11.1</v>
      </c>
      <c r="H33" s="124">
        <v>9.75</v>
      </c>
      <c r="I33" s="124">
        <f t="shared" si="1"/>
        <v>11.7</v>
      </c>
      <c r="J33" s="124">
        <v>10.25</v>
      </c>
      <c r="K33" s="124">
        <f t="shared" si="2"/>
        <v>12.3</v>
      </c>
    </row>
    <row r="34" spans="2:11" s="119" customFormat="1" ht="29.1" customHeight="1" x14ac:dyDescent="0.2">
      <c r="B34" s="120">
        <v>20</v>
      </c>
      <c r="C34" s="121" t="s">
        <v>221</v>
      </c>
      <c r="D34" s="122" t="s">
        <v>236</v>
      </c>
      <c r="E34" s="120" t="s">
        <v>237</v>
      </c>
      <c r="F34" s="125">
        <v>9.25</v>
      </c>
      <c r="G34" s="124">
        <f t="shared" si="0"/>
        <v>11.1</v>
      </c>
      <c r="H34" s="124">
        <v>9.75</v>
      </c>
      <c r="I34" s="124">
        <f t="shared" si="1"/>
        <v>11.7</v>
      </c>
      <c r="J34" s="124">
        <v>10.25</v>
      </c>
      <c r="K34" s="124">
        <f t="shared" si="2"/>
        <v>12.3</v>
      </c>
    </row>
    <row r="35" spans="2:11" s="119" customFormat="1" ht="26.25" customHeight="1" x14ac:dyDescent="0.2">
      <c r="B35" s="120">
        <v>21</v>
      </c>
      <c r="C35" s="121" t="s">
        <v>221</v>
      </c>
      <c r="D35" s="122" t="s">
        <v>238</v>
      </c>
      <c r="E35" s="120" t="s">
        <v>239</v>
      </c>
      <c r="F35" s="125">
        <v>9.25</v>
      </c>
      <c r="G35" s="124">
        <f t="shared" si="0"/>
        <v>11.1</v>
      </c>
      <c r="H35" s="124">
        <v>9.75</v>
      </c>
      <c r="I35" s="124">
        <f t="shared" si="1"/>
        <v>11.7</v>
      </c>
      <c r="J35" s="124">
        <v>10.25</v>
      </c>
      <c r="K35" s="124">
        <f t="shared" si="2"/>
        <v>12.3</v>
      </c>
    </row>
    <row r="36" spans="2:11" s="119" customFormat="1" ht="32.25" customHeight="1" x14ac:dyDescent="0.2">
      <c r="B36" s="120">
        <v>22</v>
      </c>
      <c r="C36" s="121" t="s">
        <v>221</v>
      </c>
      <c r="D36" s="122" t="s">
        <v>240</v>
      </c>
      <c r="E36" s="120" t="s">
        <v>241</v>
      </c>
      <c r="F36" s="125">
        <v>11.25</v>
      </c>
      <c r="G36" s="124">
        <f t="shared" si="0"/>
        <v>13.5</v>
      </c>
      <c r="H36" s="124">
        <v>11.75</v>
      </c>
      <c r="I36" s="124">
        <f t="shared" si="1"/>
        <v>14.1</v>
      </c>
      <c r="J36" s="124">
        <v>12.5</v>
      </c>
      <c r="K36" s="124">
        <f t="shared" si="2"/>
        <v>15</v>
      </c>
    </row>
    <row r="37" spans="2:11" s="119" customFormat="1" ht="33.75" customHeight="1" x14ac:dyDescent="0.2">
      <c r="B37" s="120">
        <v>23</v>
      </c>
      <c r="C37" s="121" t="s">
        <v>221</v>
      </c>
      <c r="D37" s="122" t="s">
        <v>208</v>
      </c>
      <c r="E37" s="120" t="s">
        <v>242</v>
      </c>
      <c r="F37" s="125">
        <v>11.25</v>
      </c>
      <c r="G37" s="124">
        <f t="shared" si="0"/>
        <v>13.5</v>
      </c>
      <c r="H37" s="124">
        <v>11.75</v>
      </c>
      <c r="I37" s="124">
        <f t="shared" si="1"/>
        <v>14.1</v>
      </c>
      <c r="J37" s="124">
        <v>12.5</v>
      </c>
      <c r="K37" s="124">
        <f t="shared" si="2"/>
        <v>15</v>
      </c>
    </row>
    <row r="38" spans="2:11" s="119" customFormat="1" ht="31.7" customHeight="1" x14ac:dyDescent="0.2">
      <c r="B38" s="120">
        <v>24</v>
      </c>
      <c r="C38" s="121" t="s">
        <v>221</v>
      </c>
      <c r="D38" s="122" t="s">
        <v>243</v>
      </c>
      <c r="E38" s="120" t="s">
        <v>244</v>
      </c>
      <c r="F38" s="125">
        <v>12.75</v>
      </c>
      <c r="G38" s="124">
        <f t="shared" si="0"/>
        <v>15.3</v>
      </c>
      <c r="H38" s="124">
        <v>13.5</v>
      </c>
      <c r="I38" s="124">
        <f t="shared" si="1"/>
        <v>16.2</v>
      </c>
      <c r="J38" s="124">
        <v>14.25</v>
      </c>
      <c r="K38" s="124">
        <f t="shared" si="2"/>
        <v>17.100000000000001</v>
      </c>
    </row>
    <row r="39" spans="2:11" s="119" customFormat="1" ht="37.5" customHeight="1" x14ac:dyDescent="0.2">
      <c r="B39" s="120">
        <v>25</v>
      </c>
      <c r="C39" s="121" t="s">
        <v>221</v>
      </c>
      <c r="D39" s="122" t="s">
        <v>209</v>
      </c>
      <c r="E39" s="120" t="s">
        <v>245</v>
      </c>
      <c r="F39" s="125">
        <v>12.75</v>
      </c>
      <c r="G39" s="124">
        <f t="shared" si="0"/>
        <v>15.3</v>
      </c>
      <c r="H39" s="124">
        <v>13.5</v>
      </c>
      <c r="I39" s="124">
        <f t="shared" si="1"/>
        <v>16.2</v>
      </c>
      <c r="J39" s="124">
        <v>14.25</v>
      </c>
      <c r="K39" s="124">
        <f t="shared" si="2"/>
        <v>17.100000000000001</v>
      </c>
    </row>
    <row r="40" spans="2:11" s="119" customFormat="1" ht="32.25" customHeight="1" x14ac:dyDescent="0.2">
      <c r="B40" s="120">
        <v>26</v>
      </c>
      <c r="C40" s="121" t="s">
        <v>221</v>
      </c>
      <c r="D40" s="122" t="s">
        <v>246</v>
      </c>
      <c r="E40" s="120" t="s">
        <v>247</v>
      </c>
      <c r="F40" s="125">
        <v>13.5</v>
      </c>
      <c r="G40" s="124">
        <f t="shared" si="0"/>
        <v>16.2</v>
      </c>
      <c r="H40" s="124">
        <v>14.25</v>
      </c>
      <c r="I40" s="124">
        <f t="shared" si="1"/>
        <v>17.100000000000001</v>
      </c>
      <c r="J40" s="124">
        <v>15</v>
      </c>
      <c r="K40" s="124">
        <f t="shared" si="2"/>
        <v>18</v>
      </c>
    </row>
    <row r="41" spans="2:11" s="119" customFormat="1" ht="31.9" customHeight="1" x14ac:dyDescent="0.2">
      <c r="B41" s="120">
        <v>27</v>
      </c>
      <c r="C41" s="121" t="s">
        <v>221</v>
      </c>
      <c r="D41" s="122" t="s">
        <v>210</v>
      </c>
      <c r="E41" s="120" t="s">
        <v>248</v>
      </c>
      <c r="F41" s="124">
        <v>13.5</v>
      </c>
      <c r="G41" s="124">
        <f t="shared" si="0"/>
        <v>16.2</v>
      </c>
      <c r="H41" s="124">
        <v>14.25</v>
      </c>
      <c r="I41" s="124">
        <f t="shared" si="1"/>
        <v>17.100000000000001</v>
      </c>
      <c r="J41" s="124">
        <v>15</v>
      </c>
      <c r="K41" s="124">
        <f t="shared" si="2"/>
        <v>18</v>
      </c>
    </row>
    <row r="42" spans="2:11" s="119" customFormat="1" ht="29.1" customHeight="1" x14ac:dyDescent="0.2">
      <c r="B42" s="120">
        <v>28</v>
      </c>
      <c r="C42" s="121" t="s">
        <v>221</v>
      </c>
      <c r="D42" s="122" t="s">
        <v>217</v>
      </c>
      <c r="E42" s="123" t="s">
        <v>249</v>
      </c>
      <c r="F42" s="124">
        <v>11.25</v>
      </c>
      <c r="G42" s="124">
        <f t="shared" si="0"/>
        <v>13.5</v>
      </c>
      <c r="H42" s="124">
        <v>11.75</v>
      </c>
      <c r="I42" s="124">
        <f t="shared" si="1"/>
        <v>14.1</v>
      </c>
      <c r="J42" s="124">
        <v>12.5</v>
      </c>
      <c r="K42" s="124">
        <f t="shared" si="2"/>
        <v>15</v>
      </c>
    </row>
    <row r="43" spans="2:11" s="119" customFormat="1" ht="30.2" customHeight="1" x14ac:dyDescent="0.2">
      <c r="B43" s="120">
        <v>29</v>
      </c>
      <c r="C43" s="121" t="s">
        <v>250</v>
      </c>
      <c r="D43" s="122" t="s">
        <v>217</v>
      </c>
      <c r="E43" s="123" t="s">
        <v>251</v>
      </c>
      <c r="F43" s="124">
        <v>15.75</v>
      </c>
      <c r="G43" s="124">
        <f t="shared" si="0"/>
        <v>18.899999999999999</v>
      </c>
      <c r="H43" s="124">
        <v>16.75</v>
      </c>
      <c r="I43" s="124">
        <f t="shared" si="1"/>
        <v>20.100000000000001</v>
      </c>
      <c r="J43" s="124">
        <v>17.75</v>
      </c>
      <c r="K43" s="124">
        <f t="shared" si="2"/>
        <v>21.3</v>
      </c>
    </row>
    <row r="44" spans="2:11" s="119" customFormat="1" ht="23.45" customHeight="1" x14ac:dyDescent="0.2">
      <c r="B44" s="120">
        <v>30</v>
      </c>
      <c r="C44" s="121"/>
      <c r="D44" s="122" t="s">
        <v>217</v>
      </c>
      <c r="E44" s="123" t="s">
        <v>252</v>
      </c>
      <c r="F44" s="124">
        <v>16.75</v>
      </c>
      <c r="G44" s="124">
        <f t="shared" si="0"/>
        <v>20.100000000000001</v>
      </c>
      <c r="H44" s="124">
        <v>17.75</v>
      </c>
      <c r="I44" s="124">
        <f t="shared" si="1"/>
        <v>21.3</v>
      </c>
      <c r="J44" s="124">
        <v>18.75</v>
      </c>
      <c r="K44" s="124">
        <f t="shared" si="2"/>
        <v>22.5</v>
      </c>
    </row>
    <row r="45" spans="2:11" s="119" customFormat="1" ht="29.45" customHeight="1" x14ac:dyDescent="0.2">
      <c r="B45" s="120">
        <v>31</v>
      </c>
      <c r="C45" s="121"/>
      <c r="D45" s="122" t="s">
        <v>253</v>
      </c>
      <c r="E45" s="123" t="s">
        <v>254</v>
      </c>
      <c r="F45" s="124">
        <v>15.75</v>
      </c>
      <c r="G45" s="124">
        <f t="shared" si="0"/>
        <v>18.899999999999999</v>
      </c>
      <c r="H45" s="124">
        <v>16.75</v>
      </c>
      <c r="I45" s="124">
        <f t="shared" si="1"/>
        <v>20.100000000000001</v>
      </c>
      <c r="J45" s="124">
        <v>17.75</v>
      </c>
      <c r="K45" s="124">
        <f t="shared" si="2"/>
        <v>21.3</v>
      </c>
    </row>
    <row r="46" spans="2:11" s="119" customFormat="1" ht="30.2" customHeight="1" x14ac:dyDescent="0.2">
      <c r="B46" s="120">
        <v>32</v>
      </c>
      <c r="C46" s="121"/>
      <c r="D46" s="122" t="s">
        <v>253</v>
      </c>
      <c r="E46" s="123" t="s">
        <v>255</v>
      </c>
      <c r="F46" s="124">
        <v>14.5</v>
      </c>
      <c r="G46" s="124">
        <f t="shared" ref="G46:G77" si="3">F46*1.2</f>
        <v>17.399999999999999</v>
      </c>
      <c r="H46" s="124">
        <v>15.5</v>
      </c>
      <c r="I46" s="124">
        <f t="shared" ref="I46:I77" si="4">H46*1.2</f>
        <v>18.600000000000001</v>
      </c>
      <c r="J46" s="124">
        <v>16.25</v>
      </c>
      <c r="K46" s="124">
        <f t="shared" ref="K46:K77" si="5">J46*1.2</f>
        <v>19.5</v>
      </c>
    </row>
    <row r="47" spans="2:11" s="119" customFormat="1" ht="25.35" customHeight="1" x14ac:dyDescent="0.2">
      <c r="B47" s="120">
        <v>33</v>
      </c>
      <c r="C47" s="121"/>
      <c r="D47" s="122" t="s">
        <v>253</v>
      </c>
      <c r="E47" s="123" t="s">
        <v>256</v>
      </c>
      <c r="F47" s="125">
        <v>17.75</v>
      </c>
      <c r="G47" s="124">
        <f t="shared" si="3"/>
        <v>21.3</v>
      </c>
      <c r="H47" s="124">
        <v>19</v>
      </c>
      <c r="I47" s="124">
        <f t="shared" si="4"/>
        <v>22.8</v>
      </c>
      <c r="J47" s="124">
        <v>20</v>
      </c>
      <c r="K47" s="124">
        <f t="shared" si="5"/>
        <v>24</v>
      </c>
    </row>
    <row r="48" spans="2:11" s="119" customFormat="1" ht="22.9" customHeight="1" x14ac:dyDescent="0.2">
      <c r="B48" s="120">
        <v>34</v>
      </c>
      <c r="C48" s="121" t="s">
        <v>221</v>
      </c>
      <c r="D48" s="122" t="s">
        <v>257</v>
      </c>
      <c r="E48" s="120" t="s">
        <v>258</v>
      </c>
      <c r="F48" s="125">
        <v>45</v>
      </c>
      <c r="G48" s="124">
        <f t="shared" si="3"/>
        <v>54</v>
      </c>
      <c r="H48" s="124">
        <v>48.25</v>
      </c>
      <c r="I48" s="124">
        <f t="shared" si="4"/>
        <v>57.9</v>
      </c>
      <c r="J48" s="124">
        <v>50.5</v>
      </c>
      <c r="K48" s="124">
        <f t="shared" si="5"/>
        <v>60.6</v>
      </c>
    </row>
    <row r="49" spans="2:11" s="126" customFormat="1" ht="27.2" customHeight="1" x14ac:dyDescent="0.2">
      <c r="B49" s="120">
        <v>35</v>
      </c>
      <c r="C49" s="121" t="s">
        <v>221</v>
      </c>
      <c r="D49" s="122" t="s">
        <v>259</v>
      </c>
      <c r="E49" s="120" t="s">
        <v>260</v>
      </c>
      <c r="F49" s="125">
        <f>F50+F51</f>
        <v>39</v>
      </c>
      <c r="G49" s="124">
        <f t="shared" si="3"/>
        <v>46.8</v>
      </c>
      <c r="H49" s="124">
        <f>H50+H51</f>
        <v>41.25</v>
      </c>
      <c r="I49" s="124">
        <f t="shared" si="4"/>
        <v>49.5</v>
      </c>
      <c r="J49" s="124">
        <f>J50+J51</f>
        <v>43.5</v>
      </c>
      <c r="K49" s="124">
        <f t="shared" si="5"/>
        <v>52.2</v>
      </c>
    </row>
    <row r="50" spans="2:11" s="126" customFormat="1" ht="26.25" customHeight="1" x14ac:dyDescent="0.2">
      <c r="B50" s="120">
        <v>36</v>
      </c>
      <c r="C50" s="121" t="s">
        <v>221</v>
      </c>
      <c r="D50" s="122" t="s">
        <v>261</v>
      </c>
      <c r="E50" s="120"/>
      <c r="F50" s="125">
        <v>17.75</v>
      </c>
      <c r="G50" s="124">
        <f t="shared" si="3"/>
        <v>21.3</v>
      </c>
      <c r="H50" s="124">
        <v>18.75</v>
      </c>
      <c r="I50" s="124">
        <f t="shared" si="4"/>
        <v>22.5</v>
      </c>
      <c r="J50" s="124">
        <v>19.75</v>
      </c>
      <c r="K50" s="124">
        <f t="shared" si="5"/>
        <v>23.7</v>
      </c>
    </row>
    <row r="51" spans="2:11" s="126" customFormat="1" ht="22.9" customHeight="1" x14ac:dyDescent="0.2">
      <c r="B51" s="120">
        <v>37</v>
      </c>
      <c r="C51" s="121" t="s">
        <v>221</v>
      </c>
      <c r="D51" s="122" t="s">
        <v>262</v>
      </c>
      <c r="E51" s="120"/>
      <c r="F51" s="125">
        <v>21.25</v>
      </c>
      <c r="G51" s="124">
        <f t="shared" si="3"/>
        <v>25.5</v>
      </c>
      <c r="H51" s="124">
        <v>22.5</v>
      </c>
      <c r="I51" s="124">
        <f t="shared" si="4"/>
        <v>27</v>
      </c>
      <c r="J51" s="124">
        <v>23.75</v>
      </c>
      <c r="K51" s="124">
        <f t="shared" si="5"/>
        <v>28.5</v>
      </c>
    </row>
    <row r="52" spans="2:11" s="119" customFormat="1" ht="27.2" customHeight="1" x14ac:dyDescent="0.2">
      <c r="B52" s="120">
        <v>38</v>
      </c>
      <c r="C52" s="121" t="s">
        <v>221</v>
      </c>
      <c r="D52" s="122" t="s">
        <v>263</v>
      </c>
      <c r="E52" s="120" t="s">
        <v>264</v>
      </c>
      <c r="F52" s="125">
        <v>72.25</v>
      </c>
      <c r="G52" s="124">
        <f t="shared" si="3"/>
        <v>86.7</v>
      </c>
      <c r="H52" s="124">
        <v>77.25</v>
      </c>
      <c r="I52" s="124">
        <f t="shared" si="4"/>
        <v>92.7</v>
      </c>
      <c r="J52" s="124">
        <v>81</v>
      </c>
      <c r="K52" s="124">
        <f t="shared" si="5"/>
        <v>97.2</v>
      </c>
    </row>
    <row r="53" spans="2:11" s="119" customFormat="1" ht="29.45" customHeight="1" x14ac:dyDescent="0.2">
      <c r="B53" s="120">
        <v>39</v>
      </c>
      <c r="C53" s="121" t="s">
        <v>250</v>
      </c>
      <c r="D53" s="122" t="s">
        <v>265</v>
      </c>
      <c r="E53" s="120" t="s">
        <v>266</v>
      </c>
      <c r="F53" s="124">
        <v>124.25</v>
      </c>
      <c r="G53" s="124">
        <f t="shared" si="3"/>
        <v>149.1</v>
      </c>
      <c r="H53" s="124">
        <v>132.75</v>
      </c>
      <c r="I53" s="124">
        <f t="shared" si="4"/>
        <v>159.30000000000001</v>
      </c>
      <c r="J53" s="124">
        <v>139.25</v>
      </c>
      <c r="K53" s="124">
        <f t="shared" si="5"/>
        <v>167.1</v>
      </c>
    </row>
    <row r="54" spans="2:11" s="119" customFormat="1" ht="24" customHeight="1" x14ac:dyDescent="0.2">
      <c r="B54" s="120">
        <v>40</v>
      </c>
      <c r="C54" s="121" t="s">
        <v>221</v>
      </c>
      <c r="D54" s="122" t="s">
        <v>267</v>
      </c>
      <c r="E54" s="123" t="s">
        <v>268</v>
      </c>
      <c r="F54" s="124">
        <v>29</v>
      </c>
      <c r="G54" s="124">
        <f t="shared" si="3"/>
        <v>34.799999999999997</v>
      </c>
      <c r="H54" s="124">
        <v>31</v>
      </c>
      <c r="I54" s="124">
        <f t="shared" si="4"/>
        <v>37.200000000000003</v>
      </c>
      <c r="J54" s="124">
        <v>32.5</v>
      </c>
      <c r="K54" s="124">
        <f t="shared" si="5"/>
        <v>39</v>
      </c>
    </row>
    <row r="55" spans="2:11" s="119" customFormat="1" ht="35.25" customHeight="1" x14ac:dyDescent="0.2">
      <c r="B55" s="120">
        <v>41</v>
      </c>
      <c r="C55" s="121" t="s">
        <v>221</v>
      </c>
      <c r="D55" s="122" t="s">
        <v>267</v>
      </c>
      <c r="E55" s="123" t="s">
        <v>269</v>
      </c>
      <c r="F55" s="124">
        <v>37.5</v>
      </c>
      <c r="G55" s="124">
        <f t="shared" si="3"/>
        <v>45</v>
      </c>
      <c r="H55" s="124">
        <v>40</v>
      </c>
      <c r="I55" s="124">
        <f t="shared" si="4"/>
        <v>48</v>
      </c>
      <c r="J55" s="124">
        <v>42</v>
      </c>
      <c r="K55" s="124">
        <f t="shared" si="5"/>
        <v>50.4</v>
      </c>
    </row>
    <row r="56" spans="2:11" s="119" customFormat="1" ht="27.95" customHeight="1" x14ac:dyDescent="0.2">
      <c r="B56" s="120">
        <v>42</v>
      </c>
      <c r="C56" s="121" t="s">
        <v>250</v>
      </c>
      <c r="D56" s="122" t="s">
        <v>267</v>
      </c>
      <c r="E56" s="123" t="s">
        <v>270</v>
      </c>
      <c r="F56" s="124">
        <v>61.5</v>
      </c>
      <c r="G56" s="124">
        <f t="shared" si="3"/>
        <v>73.8</v>
      </c>
      <c r="H56" s="124">
        <v>65.75</v>
      </c>
      <c r="I56" s="124">
        <f t="shared" si="4"/>
        <v>78.900000000000006</v>
      </c>
      <c r="J56" s="124">
        <v>69</v>
      </c>
      <c r="K56" s="124">
        <f t="shared" si="5"/>
        <v>82.8</v>
      </c>
    </row>
    <row r="57" spans="2:11" s="119" customFormat="1" ht="27.95" customHeight="1" x14ac:dyDescent="0.2">
      <c r="B57" s="120">
        <v>43</v>
      </c>
      <c r="C57" s="121" t="s">
        <v>250</v>
      </c>
      <c r="D57" s="122" t="s">
        <v>267</v>
      </c>
      <c r="E57" s="123" t="s">
        <v>271</v>
      </c>
      <c r="F57" s="124">
        <v>86</v>
      </c>
      <c r="G57" s="124">
        <f t="shared" si="3"/>
        <v>103.2</v>
      </c>
      <c r="H57" s="124">
        <v>91.75</v>
      </c>
      <c r="I57" s="124">
        <f t="shared" si="4"/>
        <v>110.1</v>
      </c>
      <c r="J57" s="124">
        <v>96.25</v>
      </c>
      <c r="K57" s="124">
        <f t="shared" si="5"/>
        <v>115.5</v>
      </c>
    </row>
    <row r="58" spans="2:11" s="119" customFormat="1" ht="30.2" customHeight="1" x14ac:dyDescent="0.2">
      <c r="B58" s="120">
        <v>44</v>
      </c>
      <c r="C58" s="121" t="s">
        <v>221</v>
      </c>
      <c r="D58" s="122" t="s">
        <v>272</v>
      </c>
      <c r="E58" s="123" t="s">
        <v>273</v>
      </c>
      <c r="F58" s="125">
        <v>123.5</v>
      </c>
      <c r="G58" s="124">
        <f t="shared" si="3"/>
        <v>148.19999999999999</v>
      </c>
      <c r="H58" s="124">
        <v>132</v>
      </c>
      <c r="I58" s="124">
        <f t="shared" si="4"/>
        <v>158.4</v>
      </c>
      <c r="J58" s="124">
        <v>138.5</v>
      </c>
      <c r="K58" s="124">
        <f t="shared" si="5"/>
        <v>166.2</v>
      </c>
    </row>
    <row r="59" spans="2:11" s="119" customFormat="1" ht="28.35" customHeight="1" x14ac:dyDescent="0.2">
      <c r="B59" s="120">
        <v>45</v>
      </c>
      <c r="C59" s="121" t="s">
        <v>221</v>
      </c>
      <c r="D59" s="122" t="s">
        <v>274</v>
      </c>
      <c r="E59" s="120" t="s">
        <v>275</v>
      </c>
      <c r="F59" s="125">
        <v>11.75</v>
      </c>
      <c r="G59" s="124">
        <f t="shared" si="3"/>
        <v>14.1</v>
      </c>
      <c r="H59" s="124">
        <v>12.5</v>
      </c>
      <c r="I59" s="124">
        <f t="shared" si="4"/>
        <v>15</v>
      </c>
      <c r="J59" s="124">
        <v>13</v>
      </c>
      <c r="K59" s="124">
        <f t="shared" si="5"/>
        <v>15.6</v>
      </c>
    </row>
    <row r="60" spans="2:11" s="119" customFormat="1" ht="34.5" customHeight="1" x14ac:dyDescent="0.2">
      <c r="B60" s="120">
        <v>46</v>
      </c>
      <c r="C60" s="121" t="s">
        <v>221</v>
      </c>
      <c r="D60" s="122" t="s">
        <v>276</v>
      </c>
      <c r="E60" s="120" t="s">
        <v>277</v>
      </c>
      <c r="F60" s="125">
        <v>21.75</v>
      </c>
      <c r="G60" s="124">
        <f t="shared" si="3"/>
        <v>26.1</v>
      </c>
      <c r="H60" s="124">
        <v>23.25</v>
      </c>
      <c r="I60" s="124">
        <f t="shared" si="4"/>
        <v>27.9</v>
      </c>
      <c r="J60" s="124">
        <v>24.25</v>
      </c>
      <c r="K60" s="124">
        <f t="shared" si="5"/>
        <v>29.1</v>
      </c>
    </row>
    <row r="61" spans="2:11" s="119" customFormat="1" ht="33" customHeight="1" x14ac:dyDescent="0.2">
      <c r="B61" s="120">
        <v>47</v>
      </c>
      <c r="C61" s="121" t="s">
        <v>221</v>
      </c>
      <c r="D61" s="122" t="s">
        <v>278</v>
      </c>
      <c r="E61" s="120" t="s">
        <v>279</v>
      </c>
      <c r="F61" s="125">
        <v>33</v>
      </c>
      <c r="G61" s="124">
        <f t="shared" si="3"/>
        <v>39.6</v>
      </c>
      <c r="H61" s="124">
        <v>35.25</v>
      </c>
      <c r="I61" s="124">
        <f t="shared" si="4"/>
        <v>42.3</v>
      </c>
      <c r="J61" s="124">
        <v>37</v>
      </c>
      <c r="K61" s="124">
        <f t="shared" si="5"/>
        <v>44.4</v>
      </c>
    </row>
    <row r="62" spans="2:11" s="119" customFormat="1" ht="30" customHeight="1" x14ac:dyDescent="0.2">
      <c r="B62" s="120">
        <v>48</v>
      </c>
      <c r="C62" s="121" t="s">
        <v>250</v>
      </c>
      <c r="D62" s="122" t="s">
        <v>228</v>
      </c>
      <c r="E62" s="120" t="s">
        <v>280</v>
      </c>
      <c r="F62" s="125">
        <v>11.75</v>
      </c>
      <c r="G62" s="124">
        <f t="shared" si="3"/>
        <v>14.1</v>
      </c>
      <c r="H62" s="124">
        <v>12.5</v>
      </c>
      <c r="I62" s="124">
        <f t="shared" si="4"/>
        <v>15</v>
      </c>
      <c r="J62" s="124">
        <v>13.25</v>
      </c>
      <c r="K62" s="124">
        <f t="shared" si="5"/>
        <v>15.9</v>
      </c>
    </row>
    <row r="63" spans="2:11" s="119" customFormat="1" ht="33.75" customHeight="1" x14ac:dyDescent="0.2">
      <c r="B63" s="120">
        <v>49</v>
      </c>
      <c r="C63" s="121" t="s">
        <v>250</v>
      </c>
      <c r="D63" s="122" t="s">
        <v>230</v>
      </c>
      <c r="E63" s="120" t="s">
        <v>281</v>
      </c>
      <c r="F63" s="125">
        <v>11.75</v>
      </c>
      <c r="G63" s="124">
        <f t="shared" si="3"/>
        <v>14.1</v>
      </c>
      <c r="H63" s="124">
        <v>12.5</v>
      </c>
      <c r="I63" s="124">
        <f t="shared" si="4"/>
        <v>15</v>
      </c>
      <c r="J63" s="124">
        <v>13.25</v>
      </c>
      <c r="K63" s="124">
        <f t="shared" si="5"/>
        <v>15.9</v>
      </c>
    </row>
    <row r="64" spans="2:11" s="119" customFormat="1" ht="30.75" customHeight="1" x14ac:dyDescent="0.2">
      <c r="B64" s="120">
        <v>50</v>
      </c>
      <c r="C64" s="121" t="s">
        <v>250</v>
      </c>
      <c r="D64" s="122" t="s">
        <v>232</v>
      </c>
      <c r="E64" s="120" t="s">
        <v>282</v>
      </c>
      <c r="F64" s="125">
        <v>12.25</v>
      </c>
      <c r="G64" s="124">
        <f t="shared" si="3"/>
        <v>14.7</v>
      </c>
      <c r="H64" s="124">
        <v>13</v>
      </c>
      <c r="I64" s="124">
        <f t="shared" si="4"/>
        <v>15.6</v>
      </c>
      <c r="J64" s="124">
        <v>13.75</v>
      </c>
      <c r="K64" s="124">
        <f t="shared" si="5"/>
        <v>16.5</v>
      </c>
    </row>
    <row r="65" spans="2:11" s="119" customFormat="1" ht="33.75" customHeight="1" x14ac:dyDescent="0.2">
      <c r="B65" s="120">
        <v>51</v>
      </c>
      <c r="C65" s="121" t="s">
        <v>250</v>
      </c>
      <c r="D65" s="122" t="s">
        <v>234</v>
      </c>
      <c r="E65" s="120" t="s">
        <v>283</v>
      </c>
      <c r="F65" s="125">
        <v>12.25</v>
      </c>
      <c r="G65" s="124">
        <f t="shared" si="3"/>
        <v>14.7</v>
      </c>
      <c r="H65" s="124">
        <v>13</v>
      </c>
      <c r="I65" s="124">
        <f t="shared" si="4"/>
        <v>15.6</v>
      </c>
      <c r="J65" s="124">
        <v>13.75</v>
      </c>
      <c r="K65" s="124">
        <f t="shared" si="5"/>
        <v>16.5</v>
      </c>
    </row>
    <row r="66" spans="2:11" s="119" customFormat="1" ht="33.75" customHeight="1" x14ac:dyDescent="0.2">
      <c r="B66" s="120">
        <v>52</v>
      </c>
      <c r="C66" s="121" t="s">
        <v>250</v>
      </c>
      <c r="D66" s="122" t="s">
        <v>236</v>
      </c>
      <c r="E66" s="120" t="s">
        <v>284</v>
      </c>
      <c r="F66" s="125">
        <v>12.25</v>
      </c>
      <c r="G66" s="124">
        <f t="shared" si="3"/>
        <v>14.7</v>
      </c>
      <c r="H66" s="124">
        <v>13</v>
      </c>
      <c r="I66" s="124">
        <f t="shared" si="4"/>
        <v>15.6</v>
      </c>
      <c r="J66" s="124">
        <v>13.75</v>
      </c>
      <c r="K66" s="124">
        <f t="shared" si="5"/>
        <v>16.5</v>
      </c>
    </row>
    <row r="67" spans="2:11" s="119" customFormat="1" ht="36" customHeight="1" x14ac:dyDescent="0.2">
      <c r="B67" s="120">
        <v>53</v>
      </c>
      <c r="C67" s="121" t="s">
        <v>250</v>
      </c>
      <c r="D67" s="122" t="s">
        <v>238</v>
      </c>
      <c r="E67" s="120" t="s">
        <v>285</v>
      </c>
      <c r="F67" s="125">
        <v>13</v>
      </c>
      <c r="G67" s="124">
        <f t="shared" si="3"/>
        <v>15.6</v>
      </c>
      <c r="H67" s="124">
        <v>13.75</v>
      </c>
      <c r="I67" s="124">
        <f t="shared" si="4"/>
        <v>16.5</v>
      </c>
      <c r="J67" s="124">
        <v>14.5</v>
      </c>
      <c r="K67" s="124">
        <f t="shared" si="5"/>
        <v>17.399999999999999</v>
      </c>
    </row>
    <row r="68" spans="2:11" s="119" customFormat="1" ht="27" customHeight="1" x14ac:dyDescent="0.2">
      <c r="B68" s="120">
        <v>54</v>
      </c>
      <c r="C68" s="121" t="s">
        <v>250</v>
      </c>
      <c r="D68" s="122" t="s">
        <v>240</v>
      </c>
      <c r="E68" s="120" t="s">
        <v>286</v>
      </c>
      <c r="F68" s="125">
        <v>14.75</v>
      </c>
      <c r="G68" s="124">
        <f t="shared" si="3"/>
        <v>17.7</v>
      </c>
      <c r="H68" s="124">
        <v>15.75</v>
      </c>
      <c r="I68" s="124">
        <f t="shared" si="4"/>
        <v>18.899999999999999</v>
      </c>
      <c r="J68" s="124">
        <v>16.5</v>
      </c>
      <c r="K68" s="124">
        <f t="shared" si="5"/>
        <v>19.8</v>
      </c>
    </row>
    <row r="69" spans="2:11" s="119" customFormat="1" ht="28.5" customHeight="1" x14ac:dyDescent="0.2">
      <c r="B69" s="120">
        <v>55</v>
      </c>
      <c r="C69" s="121" t="s">
        <v>250</v>
      </c>
      <c r="D69" s="122" t="s">
        <v>208</v>
      </c>
      <c r="E69" s="120" t="s">
        <v>287</v>
      </c>
      <c r="F69" s="125">
        <v>16.25</v>
      </c>
      <c r="G69" s="124">
        <f t="shared" si="3"/>
        <v>19.5</v>
      </c>
      <c r="H69" s="124">
        <v>17</v>
      </c>
      <c r="I69" s="124">
        <f t="shared" si="4"/>
        <v>20.399999999999999</v>
      </c>
      <c r="J69" s="124">
        <v>18</v>
      </c>
      <c r="K69" s="124">
        <f t="shared" si="5"/>
        <v>21.6</v>
      </c>
    </row>
    <row r="70" spans="2:11" s="119" customFormat="1" ht="28.5" customHeight="1" x14ac:dyDescent="0.2">
      <c r="B70" s="120">
        <v>56</v>
      </c>
      <c r="C70" s="121" t="s">
        <v>250</v>
      </c>
      <c r="D70" s="122" t="s">
        <v>243</v>
      </c>
      <c r="E70" s="120" t="s">
        <v>288</v>
      </c>
      <c r="F70" s="125">
        <v>17.5</v>
      </c>
      <c r="G70" s="124">
        <f t="shared" si="3"/>
        <v>21</v>
      </c>
      <c r="H70" s="124">
        <v>18.5</v>
      </c>
      <c r="I70" s="124">
        <f t="shared" si="4"/>
        <v>22.2</v>
      </c>
      <c r="J70" s="124">
        <v>19.5</v>
      </c>
      <c r="K70" s="124">
        <f t="shared" si="5"/>
        <v>23.4</v>
      </c>
    </row>
    <row r="71" spans="2:11" s="119" customFormat="1" ht="26.25" customHeight="1" x14ac:dyDescent="0.2">
      <c r="B71" s="120">
        <v>57</v>
      </c>
      <c r="C71" s="121" t="s">
        <v>250</v>
      </c>
      <c r="D71" s="122" t="s">
        <v>209</v>
      </c>
      <c r="E71" s="120" t="s">
        <v>289</v>
      </c>
      <c r="F71" s="125">
        <v>18.25</v>
      </c>
      <c r="G71" s="124">
        <f t="shared" si="3"/>
        <v>21.9</v>
      </c>
      <c r="H71" s="124">
        <v>19.5</v>
      </c>
      <c r="I71" s="124">
        <f t="shared" si="4"/>
        <v>23.4</v>
      </c>
      <c r="J71" s="124">
        <v>20.5</v>
      </c>
      <c r="K71" s="124">
        <f t="shared" si="5"/>
        <v>24.6</v>
      </c>
    </row>
    <row r="72" spans="2:11" s="119" customFormat="1" ht="33" customHeight="1" x14ac:dyDescent="0.2">
      <c r="B72" s="120">
        <v>58</v>
      </c>
      <c r="C72" s="121" t="s">
        <v>250</v>
      </c>
      <c r="D72" s="122" t="s">
        <v>246</v>
      </c>
      <c r="E72" s="120" t="s">
        <v>290</v>
      </c>
      <c r="F72" s="125">
        <v>18.75</v>
      </c>
      <c r="G72" s="124">
        <f t="shared" si="3"/>
        <v>22.5</v>
      </c>
      <c r="H72" s="124">
        <v>20</v>
      </c>
      <c r="I72" s="124">
        <f t="shared" si="4"/>
        <v>24</v>
      </c>
      <c r="J72" s="124">
        <v>21</v>
      </c>
      <c r="K72" s="124">
        <f t="shared" si="5"/>
        <v>25.2</v>
      </c>
    </row>
    <row r="73" spans="2:11" s="119" customFormat="1" ht="27" customHeight="1" x14ac:dyDescent="0.2">
      <c r="B73" s="120">
        <v>59</v>
      </c>
      <c r="C73" s="121" t="s">
        <v>250</v>
      </c>
      <c r="D73" s="122" t="s">
        <v>210</v>
      </c>
      <c r="E73" s="120" t="s">
        <v>291</v>
      </c>
      <c r="F73" s="125">
        <v>18.75</v>
      </c>
      <c r="G73" s="124">
        <f t="shared" si="3"/>
        <v>22.5</v>
      </c>
      <c r="H73" s="124">
        <v>20</v>
      </c>
      <c r="I73" s="124">
        <f t="shared" si="4"/>
        <v>24</v>
      </c>
      <c r="J73" s="124">
        <v>21</v>
      </c>
      <c r="K73" s="124">
        <f t="shared" si="5"/>
        <v>25.2</v>
      </c>
    </row>
    <row r="74" spans="2:11" s="119" customFormat="1" ht="28.5" customHeight="1" x14ac:dyDescent="0.2">
      <c r="B74" s="120">
        <v>60</v>
      </c>
      <c r="C74" s="121" t="s">
        <v>250</v>
      </c>
      <c r="D74" s="122" t="s">
        <v>211</v>
      </c>
      <c r="E74" s="120" t="s">
        <v>292</v>
      </c>
      <c r="F74" s="125">
        <v>20.25</v>
      </c>
      <c r="G74" s="124">
        <f t="shared" si="3"/>
        <v>24.3</v>
      </c>
      <c r="H74" s="124">
        <v>21.75</v>
      </c>
      <c r="I74" s="124">
        <f t="shared" si="4"/>
        <v>26.1</v>
      </c>
      <c r="J74" s="124">
        <v>22.75</v>
      </c>
      <c r="K74" s="124">
        <f t="shared" si="5"/>
        <v>27.3</v>
      </c>
    </row>
    <row r="75" spans="2:11" s="119" customFormat="1" ht="31.7" customHeight="1" x14ac:dyDescent="0.2">
      <c r="B75" s="120">
        <v>61</v>
      </c>
      <c r="C75" s="121" t="s">
        <v>250</v>
      </c>
      <c r="D75" s="122" t="s">
        <v>212</v>
      </c>
      <c r="E75" s="120" t="s">
        <v>293</v>
      </c>
      <c r="F75" s="125">
        <v>23.75</v>
      </c>
      <c r="G75" s="124">
        <f t="shared" si="3"/>
        <v>28.5</v>
      </c>
      <c r="H75" s="124">
        <v>25.25</v>
      </c>
      <c r="I75" s="124">
        <f t="shared" si="4"/>
        <v>30.3</v>
      </c>
      <c r="J75" s="124">
        <v>26.5</v>
      </c>
      <c r="K75" s="124">
        <f t="shared" si="5"/>
        <v>31.8</v>
      </c>
    </row>
    <row r="76" spans="2:11" s="119" customFormat="1" ht="26.25" customHeight="1" x14ac:dyDescent="0.2">
      <c r="B76" s="120">
        <v>62</v>
      </c>
      <c r="C76" s="121" t="s">
        <v>250</v>
      </c>
      <c r="D76" s="122" t="s">
        <v>213</v>
      </c>
      <c r="E76" s="120" t="s">
        <v>294</v>
      </c>
      <c r="F76" s="125">
        <v>28.25</v>
      </c>
      <c r="G76" s="124">
        <f t="shared" si="3"/>
        <v>33.9</v>
      </c>
      <c r="H76" s="124">
        <v>30</v>
      </c>
      <c r="I76" s="124">
        <f t="shared" si="4"/>
        <v>36</v>
      </c>
      <c r="J76" s="124">
        <v>31.5</v>
      </c>
      <c r="K76" s="124">
        <f t="shared" si="5"/>
        <v>37.799999999999997</v>
      </c>
    </row>
    <row r="77" spans="2:11" s="119" customFormat="1" ht="26.25" customHeight="1" x14ac:dyDescent="0.2">
      <c r="B77" s="120">
        <v>63</v>
      </c>
      <c r="C77" s="121" t="s">
        <v>250</v>
      </c>
      <c r="D77" s="122" t="s">
        <v>214</v>
      </c>
      <c r="E77" s="120" t="s">
        <v>295</v>
      </c>
      <c r="F77" s="125">
        <v>31.5</v>
      </c>
      <c r="G77" s="124">
        <f t="shared" si="3"/>
        <v>37.799999999999997</v>
      </c>
      <c r="H77" s="124">
        <v>33.5</v>
      </c>
      <c r="I77" s="124">
        <f t="shared" si="4"/>
        <v>40.200000000000003</v>
      </c>
      <c r="J77" s="124">
        <v>35.25</v>
      </c>
      <c r="K77" s="124">
        <f t="shared" si="5"/>
        <v>42.3</v>
      </c>
    </row>
    <row r="78" spans="2:11" s="119" customFormat="1" ht="24" customHeight="1" x14ac:dyDescent="0.2">
      <c r="B78" s="120">
        <v>64</v>
      </c>
      <c r="C78" s="121" t="s">
        <v>250</v>
      </c>
      <c r="D78" s="122" t="s">
        <v>296</v>
      </c>
      <c r="E78" s="120" t="s">
        <v>297</v>
      </c>
      <c r="F78" s="125">
        <v>18.25</v>
      </c>
      <c r="G78" s="124">
        <f t="shared" ref="G78:G109" si="6">F78*1.2</f>
        <v>21.9</v>
      </c>
      <c r="H78" s="124">
        <v>19.25</v>
      </c>
      <c r="I78" s="124">
        <f t="shared" ref="I78:I109" si="7">H78*1.2</f>
        <v>23.1</v>
      </c>
      <c r="J78" s="124">
        <v>20.25</v>
      </c>
      <c r="K78" s="124">
        <f t="shared" ref="K78:K109" si="8">J78*1.2</f>
        <v>24.3</v>
      </c>
    </row>
    <row r="79" spans="2:11" s="119" customFormat="1" ht="24" customHeight="1" x14ac:dyDescent="0.2">
      <c r="B79" s="120">
        <v>65</v>
      </c>
      <c r="C79" s="121" t="s">
        <v>250</v>
      </c>
      <c r="D79" s="122" t="s">
        <v>276</v>
      </c>
      <c r="E79" s="120" t="s">
        <v>298</v>
      </c>
      <c r="F79" s="125">
        <v>25.75</v>
      </c>
      <c r="G79" s="124">
        <f t="shared" si="6"/>
        <v>30.9</v>
      </c>
      <c r="H79" s="124">
        <v>27.25</v>
      </c>
      <c r="I79" s="124">
        <f t="shared" si="7"/>
        <v>32.700000000000003</v>
      </c>
      <c r="J79" s="124">
        <v>28.75</v>
      </c>
      <c r="K79" s="124">
        <f t="shared" si="8"/>
        <v>34.5</v>
      </c>
    </row>
    <row r="80" spans="2:11" s="119" customFormat="1" ht="24" customHeight="1" x14ac:dyDescent="0.2">
      <c r="B80" s="120">
        <v>66</v>
      </c>
      <c r="C80" s="121" t="s">
        <v>250</v>
      </c>
      <c r="D80" s="122" t="s">
        <v>278</v>
      </c>
      <c r="E80" s="120" t="s">
        <v>299</v>
      </c>
      <c r="F80" s="125">
        <v>45.25</v>
      </c>
      <c r="G80" s="124">
        <f t="shared" si="6"/>
        <v>54.3</v>
      </c>
      <c r="H80" s="124">
        <v>48.25</v>
      </c>
      <c r="I80" s="124">
        <f t="shared" si="7"/>
        <v>57.9</v>
      </c>
      <c r="J80" s="124">
        <v>50.75</v>
      </c>
      <c r="K80" s="124">
        <f t="shared" si="8"/>
        <v>60.9</v>
      </c>
    </row>
    <row r="81" spans="2:11" s="119" customFormat="1" ht="24" customHeight="1" x14ac:dyDescent="0.2">
      <c r="B81" s="120">
        <v>67</v>
      </c>
      <c r="C81" s="121" t="s">
        <v>250</v>
      </c>
      <c r="D81" s="122" t="s">
        <v>300</v>
      </c>
      <c r="E81" s="120" t="s">
        <v>301</v>
      </c>
      <c r="F81" s="125">
        <v>91.75</v>
      </c>
      <c r="G81" s="124">
        <f t="shared" si="6"/>
        <v>110.1</v>
      </c>
      <c r="H81" s="124">
        <v>98</v>
      </c>
      <c r="I81" s="124">
        <f t="shared" si="7"/>
        <v>117.6</v>
      </c>
      <c r="J81" s="124">
        <v>102.75</v>
      </c>
      <c r="K81" s="124">
        <f t="shared" si="8"/>
        <v>123.3</v>
      </c>
    </row>
    <row r="82" spans="2:11" s="126" customFormat="1" ht="24" customHeight="1" x14ac:dyDescent="0.2">
      <c r="B82" s="120"/>
      <c r="C82" s="121" t="s">
        <v>250</v>
      </c>
      <c r="D82" s="122" t="s">
        <v>259</v>
      </c>
      <c r="E82" s="120" t="s">
        <v>302</v>
      </c>
      <c r="F82" s="125">
        <f>F84+F83</f>
        <v>62.5</v>
      </c>
      <c r="G82" s="124">
        <f t="shared" si="6"/>
        <v>75</v>
      </c>
      <c r="H82" s="124">
        <f>H83+H84</f>
        <v>66.5</v>
      </c>
      <c r="I82" s="124">
        <f t="shared" si="7"/>
        <v>79.8</v>
      </c>
      <c r="J82" s="124">
        <f>J83+J84</f>
        <v>70</v>
      </c>
      <c r="K82" s="124">
        <f t="shared" si="8"/>
        <v>84</v>
      </c>
    </row>
    <row r="83" spans="2:11" s="126" customFormat="1" ht="29.1" customHeight="1" x14ac:dyDescent="0.2">
      <c r="B83" s="120">
        <v>68</v>
      </c>
      <c r="C83" s="121" t="s">
        <v>250</v>
      </c>
      <c r="D83" s="122" t="s">
        <v>261</v>
      </c>
      <c r="E83" s="120"/>
      <c r="F83" s="125">
        <v>23</v>
      </c>
      <c r="G83" s="124">
        <f t="shared" si="6"/>
        <v>27.6</v>
      </c>
      <c r="H83" s="124">
        <v>24.5</v>
      </c>
      <c r="I83" s="124">
        <f t="shared" si="7"/>
        <v>29.4</v>
      </c>
      <c r="J83" s="124">
        <v>25.75</v>
      </c>
      <c r="K83" s="124">
        <f t="shared" si="8"/>
        <v>30.9</v>
      </c>
    </row>
    <row r="84" spans="2:11" s="126" customFormat="1" ht="29.45" customHeight="1" x14ac:dyDescent="0.2">
      <c r="B84" s="120">
        <v>69</v>
      </c>
      <c r="C84" s="121" t="s">
        <v>250</v>
      </c>
      <c r="D84" s="122" t="s">
        <v>262</v>
      </c>
      <c r="E84" s="120"/>
      <c r="F84" s="127">
        <v>39.5</v>
      </c>
      <c r="G84" s="124">
        <f t="shared" si="6"/>
        <v>47.4</v>
      </c>
      <c r="H84" s="124">
        <v>42</v>
      </c>
      <c r="I84" s="124">
        <f t="shared" si="7"/>
        <v>50.4</v>
      </c>
      <c r="J84" s="124">
        <v>44.25</v>
      </c>
      <c r="K84" s="124">
        <f t="shared" si="8"/>
        <v>53.1</v>
      </c>
    </row>
    <row r="85" spans="2:11" s="128" customFormat="1" ht="31.7" customHeight="1" x14ac:dyDescent="0.2">
      <c r="B85" s="120">
        <v>70</v>
      </c>
      <c r="C85" s="121" t="s">
        <v>221</v>
      </c>
      <c r="D85" s="129" t="s">
        <v>303</v>
      </c>
      <c r="E85" s="127" t="s">
        <v>304</v>
      </c>
      <c r="F85" s="127">
        <v>231</v>
      </c>
      <c r="G85" s="124">
        <f t="shared" si="6"/>
        <v>277.2</v>
      </c>
      <c r="H85" s="124">
        <v>246.5</v>
      </c>
      <c r="I85" s="124">
        <f t="shared" si="7"/>
        <v>295.8</v>
      </c>
      <c r="J85" s="124">
        <v>258.75</v>
      </c>
      <c r="K85" s="124">
        <f t="shared" si="8"/>
        <v>310.5</v>
      </c>
    </row>
    <row r="86" spans="2:11" s="119" customFormat="1" ht="29.25" customHeight="1" x14ac:dyDescent="0.2">
      <c r="B86" s="120">
        <v>71</v>
      </c>
      <c r="C86" s="121" t="s">
        <v>221</v>
      </c>
      <c r="D86" s="129" t="s">
        <v>303</v>
      </c>
      <c r="E86" s="127" t="s">
        <v>305</v>
      </c>
      <c r="F86" s="127">
        <v>309</v>
      </c>
      <c r="G86" s="124">
        <f t="shared" si="6"/>
        <v>370.8</v>
      </c>
      <c r="H86" s="124">
        <v>329.5</v>
      </c>
      <c r="I86" s="124">
        <f t="shared" si="7"/>
        <v>395.4</v>
      </c>
      <c r="J86" s="124">
        <v>346</v>
      </c>
      <c r="K86" s="124">
        <f t="shared" si="8"/>
        <v>415.2</v>
      </c>
    </row>
    <row r="87" spans="2:11" s="119" customFormat="1" ht="27.95" customHeight="1" x14ac:dyDescent="0.2">
      <c r="B87" s="120">
        <v>72</v>
      </c>
      <c r="C87" s="121" t="s">
        <v>221</v>
      </c>
      <c r="D87" s="129" t="s">
        <v>303</v>
      </c>
      <c r="E87" s="127" t="s">
        <v>306</v>
      </c>
      <c r="F87" s="127">
        <v>141.5</v>
      </c>
      <c r="G87" s="124">
        <f t="shared" si="6"/>
        <v>169.8</v>
      </c>
      <c r="H87" s="124">
        <v>151</v>
      </c>
      <c r="I87" s="124">
        <f t="shared" si="7"/>
        <v>181.2</v>
      </c>
      <c r="J87" s="124">
        <v>158.5</v>
      </c>
      <c r="K87" s="124">
        <f t="shared" si="8"/>
        <v>190.2</v>
      </c>
    </row>
    <row r="88" spans="2:11" s="119" customFormat="1" ht="27.95" customHeight="1" x14ac:dyDescent="0.2">
      <c r="B88" s="120">
        <v>73</v>
      </c>
      <c r="C88" s="121" t="s">
        <v>221</v>
      </c>
      <c r="D88" s="129" t="s">
        <v>303</v>
      </c>
      <c r="E88" s="127" t="s">
        <v>307</v>
      </c>
      <c r="F88" s="130">
        <v>179</v>
      </c>
      <c r="G88" s="124">
        <f t="shared" si="6"/>
        <v>214.8</v>
      </c>
      <c r="H88" s="124">
        <v>191</v>
      </c>
      <c r="I88" s="124">
        <f t="shared" si="7"/>
        <v>229.2</v>
      </c>
      <c r="J88" s="124">
        <v>200.5</v>
      </c>
      <c r="K88" s="124">
        <f t="shared" si="8"/>
        <v>240.6</v>
      </c>
    </row>
    <row r="89" spans="2:11" s="119" customFormat="1" ht="29.25" customHeight="1" x14ac:dyDescent="0.2">
      <c r="B89" s="120">
        <v>74</v>
      </c>
      <c r="C89" s="121" t="s">
        <v>250</v>
      </c>
      <c r="D89" s="129" t="s">
        <v>303</v>
      </c>
      <c r="E89" s="131" t="s">
        <v>308</v>
      </c>
      <c r="F89" s="130">
        <v>795</v>
      </c>
      <c r="G89" s="124">
        <f t="shared" si="6"/>
        <v>954</v>
      </c>
      <c r="H89" s="124">
        <v>848</v>
      </c>
      <c r="I89" s="124">
        <f t="shared" si="7"/>
        <v>1017.6</v>
      </c>
      <c r="J89" s="124">
        <v>890.5</v>
      </c>
      <c r="K89" s="124">
        <f t="shared" si="8"/>
        <v>1068.5999999999999</v>
      </c>
    </row>
    <row r="90" spans="2:11" s="119" customFormat="1" ht="35.25" customHeight="1" x14ac:dyDescent="0.2">
      <c r="B90" s="120">
        <v>75</v>
      </c>
      <c r="C90" s="121" t="s">
        <v>250</v>
      </c>
      <c r="D90" s="129" t="s">
        <v>303</v>
      </c>
      <c r="E90" s="131" t="s">
        <v>309</v>
      </c>
      <c r="F90" s="130">
        <v>596.25</v>
      </c>
      <c r="G90" s="124">
        <f t="shared" si="6"/>
        <v>715.5</v>
      </c>
      <c r="H90" s="124">
        <v>636</v>
      </c>
      <c r="I90" s="124">
        <f t="shared" si="7"/>
        <v>763.2</v>
      </c>
      <c r="J90" s="124">
        <v>667.75</v>
      </c>
      <c r="K90" s="124">
        <f t="shared" si="8"/>
        <v>801.3</v>
      </c>
    </row>
    <row r="91" spans="2:11" s="119" customFormat="1" ht="30.2" customHeight="1" x14ac:dyDescent="0.2">
      <c r="B91" s="120">
        <v>76</v>
      </c>
      <c r="C91" s="121" t="s">
        <v>221</v>
      </c>
      <c r="D91" s="129" t="s">
        <v>303</v>
      </c>
      <c r="E91" s="131" t="s">
        <v>310</v>
      </c>
      <c r="F91" s="130">
        <v>297.5</v>
      </c>
      <c r="G91" s="124">
        <f t="shared" si="6"/>
        <v>357</v>
      </c>
      <c r="H91" s="124">
        <v>317.5</v>
      </c>
      <c r="I91" s="124">
        <f t="shared" si="7"/>
        <v>381</v>
      </c>
      <c r="J91" s="124">
        <v>333.25</v>
      </c>
      <c r="K91" s="124">
        <f t="shared" si="8"/>
        <v>399.9</v>
      </c>
    </row>
    <row r="92" spans="2:11" s="119" customFormat="1" ht="27.2" customHeight="1" x14ac:dyDescent="0.2">
      <c r="B92" s="120">
        <v>77</v>
      </c>
      <c r="C92" s="121" t="s">
        <v>221</v>
      </c>
      <c r="D92" s="129" t="s">
        <v>303</v>
      </c>
      <c r="E92" s="131" t="s">
        <v>311</v>
      </c>
      <c r="F92" s="130">
        <v>262.75</v>
      </c>
      <c r="G92" s="124">
        <f t="shared" si="6"/>
        <v>315.3</v>
      </c>
      <c r="H92" s="124">
        <v>280.25</v>
      </c>
      <c r="I92" s="124">
        <f t="shared" si="7"/>
        <v>336.3</v>
      </c>
      <c r="J92" s="124">
        <v>294.25</v>
      </c>
      <c r="K92" s="124">
        <f t="shared" si="8"/>
        <v>353.1</v>
      </c>
    </row>
    <row r="93" spans="2:11" s="119" customFormat="1" ht="25.35" customHeight="1" x14ac:dyDescent="0.2">
      <c r="B93" s="120">
        <v>78</v>
      </c>
      <c r="C93" s="121" t="s">
        <v>221</v>
      </c>
      <c r="D93" s="129" t="s">
        <v>303</v>
      </c>
      <c r="E93" s="131" t="s">
        <v>312</v>
      </c>
      <c r="F93" s="130">
        <v>275.25</v>
      </c>
      <c r="G93" s="124">
        <f t="shared" si="6"/>
        <v>330.3</v>
      </c>
      <c r="H93" s="124">
        <v>293.5</v>
      </c>
      <c r="I93" s="124">
        <f t="shared" si="7"/>
        <v>352.2</v>
      </c>
      <c r="J93" s="124">
        <v>308.25</v>
      </c>
      <c r="K93" s="124">
        <f t="shared" si="8"/>
        <v>369.9</v>
      </c>
    </row>
    <row r="94" spans="2:11" s="119" customFormat="1" ht="30.75" customHeight="1" x14ac:dyDescent="0.2">
      <c r="B94" s="120">
        <v>79</v>
      </c>
      <c r="C94" s="121" t="s">
        <v>221</v>
      </c>
      <c r="D94" s="129" t="s">
        <v>303</v>
      </c>
      <c r="E94" s="131" t="s">
        <v>313</v>
      </c>
      <c r="F94" s="130">
        <v>307.75</v>
      </c>
      <c r="G94" s="124">
        <f t="shared" si="6"/>
        <v>369.3</v>
      </c>
      <c r="H94" s="124">
        <v>328.5</v>
      </c>
      <c r="I94" s="124">
        <f t="shared" si="7"/>
        <v>394.2</v>
      </c>
      <c r="J94" s="124">
        <v>344.75</v>
      </c>
      <c r="K94" s="124">
        <f t="shared" si="8"/>
        <v>413.7</v>
      </c>
    </row>
    <row r="95" spans="2:11" s="119" customFormat="1" ht="25.35" customHeight="1" x14ac:dyDescent="0.2">
      <c r="B95" s="120">
        <v>78</v>
      </c>
      <c r="C95" s="121" t="s">
        <v>221</v>
      </c>
      <c r="D95" s="129" t="s">
        <v>303</v>
      </c>
      <c r="E95" s="131" t="s">
        <v>314</v>
      </c>
      <c r="F95" s="130">
        <v>273.25</v>
      </c>
      <c r="G95" s="124">
        <f t="shared" si="6"/>
        <v>327.9</v>
      </c>
      <c r="H95" s="124">
        <v>291.5</v>
      </c>
      <c r="I95" s="124">
        <f t="shared" si="7"/>
        <v>349.8</v>
      </c>
      <c r="J95" s="124">
        <v>306</v>
      </c>
      <c r="K95" s="124">
        <f t="shared" si="8"/>
        <v>367.2</v>
      </c>
    </row>
    <row r="96" spans="2:11" s="119" customFormat="1" ht="26.45" customHeight="1" x14ac:dyDescent="0.2">
      <c r="B96" s="120">
        <v>79</v>
      </c>
      <c r="C96" s="121" t="s">
        <v>250</v>
      </c>
      <c r="D96" s="129" t="s">
        <v>303</v>
      </c>
      <c r="E96" s="131" t="s">
        <v>315</v>
      </c>
      <c r="F96" s="130">
        <v>165.75</v>
      </c>
      <c r="G96" s="124">
        <f t="shared" si="6"/>
        <v>198.9</v>
      </c>
      <c r="H96" s="124">
        <v>176.5</v>
      </c>
      <c r="I96" s="124">
        <f t="shared" si="7"/>
        <v>211.8</v>
      </c>
      <c r="J96" s="124">
        <v>185.5</v>
      </c>
      <c r="K96" s="124">
        <f t="shared" si="8"/>
        <v>222.6</v>
      </c>
    </row>
    <row r="97" spans="2:11" s="119" customFormat="1" ht="29.1" customHeight="1" x14ac:dyDescent="0.2">
      <c r="B97" s="120">
        <v>78</v>
      </c>
      <c r="C97" s="121" t="s">
        <v>221</v>
      </c>
      <c r="D97" s="129" t="s">
        <v>303</v>
      </c>
      <c r="E97" s="131" t="s">
        <v>316</v>
      </c>
      <c r="F97" s="130">
        <v>266</v>
      </c>
      <c r="G97" s="124">
        <f t="shared" si="6"/>
        <v>319.2</v>
      </c>
      <c r="H97" s="124">
        <v>283.75</v>
      </c>
      <c r="I97" s="124">
        <f t="shared" si="7"/>
        <v>340.5</v>
      </c>
      <c r="J97" s="124">
        <v>298</v>
      </c>
      <c r="K97" s="124">
        <f t="shared" si="8"/>
        <v>357.6</v>
      </c>
    </row>
    <row r="98" spans="2:11" s="119" customFormat="1" ht="28.35" customHeight="1" x14ac:dyDescent="0.2">
      <c r="B98" s="120">
        <v>79</v>
      </c>
      <c r="C98" s="121" t="s">
        <v>221</v>
      </c>
      <c r="D98" s="129" t="s">
        <v>303</v>
      </c>
      <c r="E98" s="131" t="s">
        <v>317</v>
      </c>
      <c r="F98" s="130">
        <v>245</v>
      </c>
      <c r="G98" s="124">
        <f t="shared" si="6"/>
        <v>294</v>
      </c>
      <c r="H98" s="124">
        <v>261.5</v>
      </c>
      <c r="I98" s="124">
        <f t="shared" si="7"/>
        <v>313.8</v>
      </c>
      <c r="J98" s="124">
        <v>274.5</v>
      </c>
      <c r="K98" s="124">
        <f t="shared" si="8"/>
        <v>329.4</v>
      </c>
    </row>
    <row r="99" spans="2:11" s="119" customFormat="1" ht="23.45" customHeight="1" x14ac:dyDescent="0.2">
      <c r="B99" s="120">
        <v>80</v>
      </c>
      <c r="C99" s="121" t="s">
        <v>250</v>
      </c>
      <c r="D99" s="129" t="s">
        <v>303</v>
      </c>
      <c r="E99" s="131" t="s">
        <v>318</v>
      </c>
      <c r="F99" s="132">
        <v>287</v>
      </c>
      <c r="G99" s="124">
        <f t="shared" si="6"/>
        <v>344.4</v>
      </c>
      <c r="H99" s="133">
        <v>306.25</v>
      </c>
      <c r="I99" s="124">
        <f t="shared" si="7"/>
        <v>367.5</v>
      </c>
      <c r="J99" s="124">
        <v>321.5</v>
      </c>
      <c r="K99" s="124">
        <f t="shared" si="8"/>
        <v>385.8</v>
      </c>
    </row>
    <row r="100" spans="2:11" s="108" customFormat="1" ht="26.25" customHeight="1" x14ac:dyDescent="0.2">
      <c r="B100" s="134">
        <v>81</v>
      </c>
      <c r="C100" s="135"/>
      <c r="D100" s="136" t="s">
        <v>319</v>
      </c>
      <c r="E100" s="137" t="s">
        <v>320</v>
      </c>
      <c r="F100" s="132"/>
      <c r="G100" s="124"/>
      <c r="H100" s="133"/>
      <c r="I100" s="124"/>
      <c r="J100" s="124">
        <v>1092.25</v>
      </c>
      <c r="K100" s="124">
        <f t="shared" si="8"/>
        <v>1310.7</v>
      </c>
    </row>
    <row r="101" spans="2:11" s="108" customFormat="1" ht="29.1" customHeight="1" x14ac:dyDescent="0.2">
      <c r="B101" s="138">
        <v>82</v>
      </c>
      <c r="C101" s="135"/>
      <c r="D101" s="136" t="s">
        <v>321</v>
      </c>
      <c r="E101" s="137" t="s">
        <v>322</v>
      </c>
      <c r="F101" s="132"/>
      <c r="G101" s="124"/>
      <c r="H101" s="133"/>
      <c r="I101" s="124"/>
      <c r="J101" s="124">
        <v>1185.5</v>
      </c>
      <c r="K101" s="124">
        <f t="shared" si="8"/>
        <v>1422.6</v>
      </c>
    </row>
    <row r="102" spans="2:11" s="108" customFormat="1" ht="23.25" customHeight="1" x14ac:dyDescent="0.2">
      <c r="B102" s="138">
        <v>83</v>
      </c>
      <c r="C102" s="135"/>
      <c r="D102" s="136" t="s">
        <v>323</v>
      </c>
      <c r="E102" s="137" t="s">
        <v>324</v>
      </c>
      <c r="F102" s="132"/>
      <c r="G102" s="124"/>
      <c r="H102" s="133"/>
      <c r="I102" s="124"/>
      <c r="J102" s="124">
        <v>1290.5</v>
      </c>
      <c r="K102" s="124">
        <f t="shared" si="8"/>
        <v>1548.6</v>
      </c>
    </row>
    <row r="103" spans="2:11" s="108" customFormat="1" ht="26.25" customHeight="1" x14ac:dyDescent="0.2">
      <c r="B103" s="138">
        <v>84</v>
      </c>
      <c r="C103" s="135"/>
      <c r="D103" s="136" t="s">
        <v>325</v>
      </c>
      <c r="E103" s="137" t="s">
        <v>326</v>
      </c>
      <c r="F103" s="132"/>
      <c r="G103" s="124"/>
      <c r="H103" s="133"/>
      <c r="I103" s="124"/>
      <c r="J103" s="124">
        <v>1104.25</v>
      </c>
      <c r="K103" s="124">
        <f t="shared" si="8"/>
        <v>1325.1</v>
      </c>
    </row>
    <row r="104" spans="2:11" s="108" customFormat="1" ht="23.25" customHeight="1" x14ac:dyDescent="0.2">
      <c r="B104" s="138">
        <v>85</v>
      </c>
      <c r="C104" s="135"/>
      <c r="D104" s="136" t="s">
        <v>327</v>
      </c>
      <c r="E104" s="137" t="s">
        <v>328</v>
      </c>
      <c r="F104" s="132"/>
      <c r="G104" s="124"/>
      <c r="H104" s="133"/>
      <c r="I104" s="124"/>
      <c r="J104" s="124">
        <v>1110.75</v>
      </c>
      <c r="K104" s="124">
        <f t="shared" si="8"/>
        <v>1332.9</v>
      </c>
    </row>
    <row r="105" spans="2:11" s="108" customFormat="1" ht="20.85" customHeight="1" x14ac:dyDescent="0.2">
      <c r="B105" s="138">
        <v>86</v>
      </c>
      <c r="C105" s="135"/>
      <c r="D105" s="136" t="s">
        <v>329</v>
      </c>
      <c r="E105" s="137" t="s">
        <v>330</v>
      </c>
      <c r="F105" s="139"/>
      <c r="G105" s="139"/>
      <c r="H105" s="139"/>
      <c r="I105" s="139"/>
      <c r="J105" s="124">
        <v>1356.75</v>
      </c>
      <c r="K105" s="124">
        <f t="shared" si="8"/>
        <v>1628.1</v>
      </c>
    </row>
    <row r="106" spans="2:11" ht="27" customHeight="1" x14ac:dyDescent="0.2">
      <c r="B106" s="138">
        <v>88</v>
      </c>
      <c r="C106" s="140"/>
      <c r="D106" s="141" t="s">
        <v>331</v>
      </c>
      <c r="E106" s="142" t="s">
        <v>332</v>
      </c>
      <c r="F106" s="143"/>
      <c r="G106" s="124"/>
      <c r="H106" s="143"/>
      <c r="I106" s="124"/>
      <c r="J106" s="143"/>
      <c r="K106" s="124"/>
    </row>
    <row r="107" spans="2:11" ht="30.2" customHeight="1" x14ac:dyDescent="0.2">
      <c r="B107" s="138">
        <v>89</v>
      </c>
      <c r="C107" s="140"/>
      <c r="D107" s="141" t="s">
        <v>333</v>
      </c>
      <c r="E107" s="142" t="s">
        <v>332</v>
      </c>
      <c r="F107" s="143"/>
      <c r="G107" s="124"/>
      <c r="H107" s="143"/>
      <c r="I107" s="124"/>
      <c r="J107" s="143"/>
      <c r="K107" s="124"/>
    </row>
    <row r="108" spans="2:11" ht="36.200000000000003" customHeight="1" x14ac:dyDescent="0.2">
      <c r="B108" s="138">
        <v>90</v>
      </c>
      <c r="C108" s="140"/>
      <c r="D108" s="141" t="s">
        <v>334</v>
      </c>
      <c r="E108" s="142" t="s">
        <v>332</v>
      </c>
      <c r="F108" s="143"/>
      <c r="G108" s="124"/>
      <c r="H108" s="143"/>
      <c r="I108" s="124"/>
      <c r="J108" s="143"/>
      <c r="K108" s="124"/>
    </row>
    <row r="109" spans="2:11" ht="35.450000000000003" customHeight="1" x14ac:dyDescent="0.2">
      <c r="B109" s="138">
        <v>91</v>
      </c>
      <c r="C109" s="140"/>
      <c r="D109" s="141" t="s">
        <v>335</v>
      </c>
      <c r="E109" s="142" t="s">
        <v>332</v>
      </c>
      <c r="F109" s="143"/>
      <c r="G109" s="124"/>
      <c r="H109" s="143"/>
      <c r="I109" s="124"/>
      <c r="J109" s="143"/>
      <c r="K109" s="124"/>
    </row>
    <row r="110" spans="2:11" ht="33.6" customHeight="1" x14ac:dyDescent="0.2">
      <c r="B110" s="138">
        <v>92</v>
      </c>
      <c r="C110" s="140"/>
      <c r="D110" s="141" t="s">
        <v>336</v>
      </c>
      <c r="E110" s="142" t="s">
        <v>332</v>
      </c>
      <c r="F110" s="143"/>
      <c r="G110" s="124"/>
      <c r="H110" s="143"/>
      <c r="I110" s="124"/>
      <c r="J110" s="143"/>
      <c r="K110" s="124"/>
    </row>
  </sheetData>
  <sheetProtection objects="1" scenarios="1" selectLockedCells="1" selectUnlockedCells="1"/>
  <mergeCells count="7">
    <mergeCell ref="A9:L9"/>
    <mergeCell ref="F11:G11"/>
    <mergeCell ref="H11:I11"/>
    <mergeCell ref="J11:K11"/>
    <mergeCell ref="F12:G12"/>
    <mergeCell ref="H12:I12"/>
    <mergeCell ref="J12:K12"/>
  </mergeCells>
  <pageMargins left="0.59861111111110998" right="0.27916666666667" top="0.34375" bottom="0.26041666666667002" header="0.51180555555555995" footer="0.51180555555555995"/>
  <pageSetup paperSize="9" scale="7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7"/>
  <sheetViews>
    <sheetView workbookViewId="0">
      <selection activeCell="A87" sqref="A87"/>
    </sheetView>
  </sheetViews>
  <sheetFormatPr defaultColWidth="11.5703125" defaultRowHeight="45" customHeight="1" x14ac:dyDescent="0.2"/>
  <cols>
    <col min="1" max="1" width="31.42578125" style="144" customWidth="1"/>
    <col min="2" max="2" width="4.5703125" style="144" customWidth="1"/>
    <col min="3" max="3" width="26" style="144" customWidth="1"/>
    <col min="4" max="4" width="15" style="144" customWidth="1"/>
    <col min="5" max="5" width="19.7109375" style="144" customWidth="1"/>
    <col min="6" max="6" width="6.85546875" style="144" customWidth="1"/>
    <col min="7" max="7" width="6.85546875" style="145" customWidth="1"/>
    <col min="8" max="10" width="9" style="146" customWidth="1"/>
    <col min="11" max="11" width="7.7109375" customWidth="1"/>
    <col min="12" max="12" width="8.42578125" customWidth="1"/>
    <col min="92" max="254" width="9" style="146" customWidth="1"/>
  </cols>
  <sheetData>
    <row r="1" spans="1:91" s="147" customFormat="1" ht="27.75" customHeight="1" x14ac:dyDescent="0.2">
      <c r="A1" s="361" t="s">
        <v>337</v>
      </c>
      <c r="B1" s="361"/>
      <c r="C1" s="361"/>
      <c r="D1" s="361"/>
      <c r="E1" s="361"/>
      <c r="F1" s="361"/>
      <c r="G1" s="36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</row>
    <row r="2" spans="1:91" s="64" customFormat="1" ht="45.75" customHeight="1" x14ac:dyDescent="0.2">
      <c r="A2" s="362" t="s">
        <v>338</v>
      </c>
      <c r="B2" s="362"/>
      <c r="C2" s="362"/>
      <c r="D2" s="362"/>
      <c r="E2" s="362"/>
      <c r="F2" s="362"/>
      <c r="G2" s="36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</row>
    <row r="3" spans="1:91" s="64" customFormat="1" ht="91.7" customHeight="1" x14ac:dyDescent="0.2">
      <c r="A3" s="148" t="s">
        <v>339</v>
      </c>
      <c r="B3" s="148" t="s">
        <v>168</v>
      </c>
      <c r="C3" s="149"/>
      <c r="D3" s="150" t="s">
        <v>340</v>
      </c>
      <c r="E3" s="151" t="s">
        <v>341</v>
      </c>
      <c r="F3" s="152" t="s">
        <v>342</v>
      </c>
      <c r="G3" s="153" t="s">
        <v>343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</row>
    <row r="4" spans="1:91" s="158" customFormat="1" ht="12.75" customHeight="1" x14ac:dyDescent="0.2">
      <c r="A4" s="154"/>
      <c r="B4" s="154"/>
      <c r="C4" s="155" t="s">
        <v>344</v>
      </c>
      <c r="D4" s="156"/>
      <c r="E4" s="157" t="s">
        <v>345</v>
      </c>
      <c r="F4" s="156"/>
      <c r="G4" s="15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</row>
    <row r="5" spans="1:91" s="159" customFormat="1" ht="18.75" customHeight="1" x14ac:dyDescent="0.2">
      <c r="A5" s="363" t="s">
        <v>346</v>
      </c>
      <c r="B5" s="363"/>
      <c r="C5" s="363"/>
      <c r="D5" s="363"/>
      <c r="E5" s="363"/>
      <c r="F5" s="363"/>
      <c r="G5" s="36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95" customFormat="1" ht="14.25" customHeight="1" x14ac:dyDescent="0.2">
      <c r="A6" s="160"/>
      <c r="B6" s="161">
        <v>1</v>
      </c>
      <c r="C6" s="162" t="s">
        <v>347</v>
      </c>
      <c r="D6" s="163" t="s">
        <v>53</v>
      </c>
      <c r="E6" s="164"/>
      <c r="F6" s="165"/>
      <c r="G6" s="165">
        <v>5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159" customFormat="1" ht="17.25" customHeight="1" x14ac:dyDescent="0.2">
      <c r="A7" s="166"/>
      <c r="B7" s="148">
        <v>2</v>
      </c>
      <c r="C7" s="167" t="s">
        <v>348</v>
      </c>
      <c r="D7" s="168" t="s">
        <v>25</v>
      </c>
      <c r="E7" s="164"/>
      <c r="F7" s="169">
        <v>0.16</v>
      </c>
      <c r="G7" s="161">
        <v>5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</row>
    <row r="8" spans="1:91" s="159" customFormat="1" ht="17.25" customHeight="1" x14ac:dyDescent="0.2">
      <c r="A8" s="166"/>
      <c r="B8" s="148">
        <v>3</v>
      </c>
      <c r="C8" s="167"/>
      <c r="D8" s="168" t="s">
        <v>349</v>
      </c>
      <c r="E8" s="164"/>
      <c r="F8" s="169"/>
      <c r="G8" s="161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</row>
    <row r="9" spans="1:91" s="159" customFormat="1" ht="12.75" customHeight="1" x14ac:dyDescent="0.2">
      <c r="A9" s="166"/>
      <c r="B9" s="148">
        <v>4</v>
      </c>
      <c r="C9" s="170" t="s">
        <v>350</v>
      </c>
      <c r="D9" s="171" t="s">
        <v>26</v>
      </c>
      <c r="E9" s="172"/>
      <c r="F9" s="173">
        <v>0.17799999999999999</v>
      </c>
      <c r="G9" s="148">
        <v>5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</row>
    <row r="10" spans="1:91" s="159" customFormat="1" ht="12.75" customHeight="1" x14ac:dyDescent="0.2">
      <c r="A10" s="166"/>
      <c r="B10" s="148">
        <v>5</v>
      </c>
      <c r="C10" s="174" t="s">
        <v>351</v>
      </c>
      <c r="D10" s="171" t="s">
        <v>34</v>
      </c>
      <c r="E10" s="172"/>
      <c r="F10" s="173">
        <v>0.34499999999999997</v>
      </c>
      <c r="G10" s="148">
        <v>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</row>
    <row r="11" spans="1:91" s="159" customFormat="1" ht="12.75" customHeight="1" x14ac:dyDescent="0.2">
      <c r="A11" s="166"/>
      <c r="B11" s="175">
        <v>6</v>
      </c>
      <c r="C11" s="170" t="s">
        <v>352</v>
      </c>
      <c r="D11" s="171" t="s">
        <v>34</v>
      </c>
      <c r="E11" s="172"/>
      <c r="F11" s="173">
        <v>0.34499999999999997</v>
      </c>
      <c r="G11" s="148">
        <v>5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s="159" customFormat="1" ht="12.75" customHeight="1" x14ac:dyDescent="0.2">
      <c r="A12" s="166"/>
      <c r="B12" s="175">
        <v>7</v>
      </c>
      <c r="C12" s="170" t="s">
        <v>353</v>
      </c>
      <c r="D12" s="171" t="s">
        <v>68</v>
      </c>
      <c r="E12" s="172"/>
      <c r="F12" s="173"/>
      <c r="G12" s="148">
        <v>5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</row>
    <row r="13" spans="1:91" s="159" customFormat="1" ht="12.75" customHeight="1" x14ac:dyDescent="0.2">
      <c r="A13" s="166"/>
      <c r="B13" s="175">
        <v>8</v>
      </c>
      <c r="C13" s="170" t="s">
        <v>354</v>
      </c>
      <c r="D13" s="171" t="s">
        <v>29</v>
      </c>
      <c r="E13" s="172"/>
      <c r="F13" s="176">
        <v>0.65500000000000003</v>
      </c>
      <c r="G13" s="148">
        <v>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s="159" customFormat="1" ht="12.75" customHeight="1" x14ac:dyDescent="0.2">
      <c r="A14" s="166"/>
      <c r="B14" s="175">
        <v>9</v>
      </c>
      <c r="C14" s="177" t="s">
        <v>355</v>
      </c>
      <c r="D14" s="178" t="s">
        <v>30</v>
      </c>
      <c r="E14" s="179"/>
      <c r="F14" s="180">
        <v>1.2150000000000001</v>
      </c>
      <c r="G14" s="175">
        <v>4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</row>
    <row r="15" spans="1:91" s="159" customFormat="1" ht="15" customHeight="1" x14ac:dyDescent="0.2">
      <c r="A15" s="364" t="s">
        <v>356</v>
      </c>
      <c r="B15" s="364"/>
      <c r="C15" s="364"/>
      <c r="D15" s="364"/>
      <c r="E15" s="364"/>
      <c r="F15" s="364"/>
      <c r="G15" s="364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91" s="64" customFormat="1" ht="14.25" customHeight="1" x14ac:dyDescent="0.2">
      <c r="A16" s="148"/>
      <c r="B16" s="161">
        <v>1</v>
      </c>
      <c r="C16" s="170" t="s">
        <v>357</v>
      </c>
      <c r="D16" s="150" t="s">
        <v>358</v>
      </c>
      <c r="E16" s="151"/>
      <c r="F16" s="151"/>
      <c r="G16" s="15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64" customFormat="1" ht="14.25" customHeight="1" x14ac:dyDescent="0.2">
      <c r="A17" s="181"/>
      <c r="B17" s="148">
        <v>2</v>
      </c>
      <c r="C17" s="167" t="s">
        <v>359</v>
      </c>
      <c r="D17" s="168" t="s">
        <v>45</v>
      </c>
      <c r="E17" s="164"/>
      <c r="F17" s="182"/>
      <c r="G17" s="161">
        <v>5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64" customFormat="1" ht="14.25" customHeight="1" x14ac:dyDescent="0.2">
      <c r="A18" s="181"/>
      <c r="B18" s="148">
        <v>3</v>
      </c>
      <c r="C18" s="170" t="s">
        <v>360</v>
      </c>
      <c r="D18" s="168" t="s">
        <v>46</v>
      </c>
      <c r="E18" s="164"/>
      <c r="F18" s="182"/>
      <c r="G18" s="161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59" customFormat="1" ht="16.5" customHeight="1" x14ac:dyDescent="0.2">
      <c r="A19" s="166"/>
      <c r="B19" s="148">
        <v>4</v>
      </c>
      <c r="C19" s="167" t="s">
        <v>361</v>
      </c>
      <c r="D19" s="168" t="s">
        <v>362</v>
      </c>
      <c r="E19" s="164"/>
      <c r="F19" s="182"/>
      <c r="G19" s="161">
        <v>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59" customFormat="1" ht="13.5" customHeight="1" x14ac:dyDescent="0.2">
      <c r="A20" s="166"/>
      <c r="B20" s="148">
        <v>5</v>
      </c>
      <c r="C20" s="170" t="s">
        <v>363</v>
      </c>
      <c r="D20" s="171" t="s">
        <v>48</v>
      </c>
      <c r="E20" s="172"/>
      <c r="F20" s="176">
        <v>0.17</v>
      </c>
      <c r="G20" s="148">
        <v>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59" customFormat="1" ht="13.5" customHeight="1" x14ac:dyDescent="0.2">
      <c r="A21" s="166"/>
      <c r="B21" s="148">
        <v>6</v>
      </c>
      <c r="C21" s="170" t="s">
        <v>364</v>
      </c>
      <c r="D21" s="171" t="s">
        <v>49</v>
      </c>
      <c r="E21" s="172"/>
      <c r="F21" s="176">
        <v>0.32800000000000001</v>
      </c>
      <c r="G21" s="148">
        <v>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59" customFormat="1" ht="14.25" customHeight="1" x14ac:dyDescent="0.2">
      <c r="A22" s="166"/>
      <c r="B22" s="148">
        <v>7</v>
      </c>
      <c r="C22" s="170" t="s">
        <v>365</v>
      </c>
      <c r="D22" s="171" t="s">
        <v>50</v>
      </c>
      <c r="E22" s="172"/>
      <c r="F22" s="176">
        <v>0.755</v>
      </c>
      <c r="G22" s="148">
        <v>4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s="159" customFormat="1" ht="12.75" customHeight="1" x14ac:dyDescent="0.2">
      <c r="A23" s="166"/>
      <c r="B23" s="148">
        <v>8</v>
      </c>
      <c r="C23" s="183" t="s">
        <v>366</v>
      </c>
      <c r="D23" s="171" t="s">
        <v>51</v>
      </c>
      <c r="E23" s="172"/>
      <c r="F23" s="176">
        <v>1.258</v>
      </c>
      <c r="G23" s="148">
        <v>4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s="159" customFormat="1" ht="12.75" customHeight="1" x14ac:dyDescent="0.2">
      <c r="A24" s="365" t="s">
        <v>367</v>
      </c>
      <c r="B24" s="365"/>
      <c r="C24" s="365"/>
      <c r="D24" s="365"/>
      <c r="E24" s="365"/>
      <c r="F24" s="365"/>
      <c r="G24" s="36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s="159" customFormat="1" ht="12.75" customHeight="1" x14ac:dyDescent="0.2">
      <c r="A25" s="184"/>
      <c r="B25" s="185">
        <v>1</v>
      </c>
      <c r="C25" s="186" t="s">
        <v>368</v>
      </c>
      <c r="D25" s="42" t="s">
        <v>369</v>
      </c>
      <c r="E25" s="172"/>
      <c r="F25" s="148"/>
      <c r="G25" s="148">
        <v>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s="159" customFormat="1" ht="12.75" customHeight="1" x14ac:dyDescent="0.2">
      <c r="A26" s="184"/>
      <c r="B26" s="185">
        <v>2</v>
      </c>
      <c r="C26" s="186" t="s">
        <v>370</v>
      </c>
      <c r="D26" s="42" t="s">
        <v>55</v>
      </c>
      <c r="E26" s="172"/>
      <c r="F26" s="148"/>
      <c r="G26" s="148">
        <v>5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s="159" customFormat="1" ht="12.75" customHeight="1" x14ac:dyDescent="0.2">
      <c r="A27" s="184"/>
      <c r="B27" s="187">
        <v>3</v>
      </c>
      <c r="C27" s="167" t="s">
        <v>371</v>
      </c>
      <c r="D27" s="168" t="s">
        <v>66</v>
      </c>
      <c r="E27" s="164"/>
      <c r="F27" s="182"/>
      <c r="G27" s="16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s="159" customFormat="1" ht="12.75" customHeight="1" x14ac:dyDescent="0.2">
      <c r="A28" s="184"/>
      <c r="B28" s="185">
        <v>4</v>
      </c>
      <c r="C28" s="170" t="s">
        <v>372</v>
      </c>
      <c r="D28" s="171" t="s">
        <v>57</v>
      </c>
      <c r="E28" s="188"/>
      <c r="F28" s="176">
        <v>0.20699999999999999</v>
      </c>
      <c r="G28" s="148">
        <v>5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s="159" customFormat="1" ht="15.75" customHeight="1" x14ac:dyDescent="0.2">
      <c r="A29" s="184"/>
      <c r="B29" s="185">
        <v>5</v>
      </c>
      <c r="C29" s="183" t="s">
        <v>373</v>
      </c>
      <c r="D29" s="171" t="s">
        <v>58</v>
      </c>
      <c r="E29" s="164"/>
      <c r="F29" s="176">
        <v>0.27</v>
      </c>
      <c r="G29" s="148">
        <v>5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s="159" customFormat="1" ht="12.75" customHeight="1" x14ac:dyDescent="0.2">
      <c r="A30" s="184"/>
      <c r="B30" s="185">
        <v>6</v>
      </c>
      <c r="C30" s="170" t="s">
        <v>374</v>
      </c>
      <c r="D30" s="171" t="s">
        <v>34</v>
      </c>
      <c r="E30" s="188"/>
      <c r="F30" s="176">
        <v>0.39</v>
      </c>
      <c r="G30" s="148">
        <v>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s="159" customFormat="1" ht="12.75" customHeight="1" x14ac:dyDescent="0.2">
      <c r="A31" s="184"/>
      <c r="B31" s="185">
        <v>7</v>
      </c>
      <c r="C31" s="170" t="s">
        <v>375</v>
      </c>
      <c r="D31" s="171" t="s">
        <v>59</v>
      </c>
      <c r="E31" s="188"/>
      <c r="F31" s="176">
        <v>0.497</v>
      </c>
      <c r="G31" s="148">
        <v>5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s="159" customFormat="1" ht="14.25" customHeight="1" x14ac:dyDescent="0.2">
      <c r="A32" s="184"/>
      <c r="B32" s="185">
        <v>8</v>
      </c>
      <c r="C32" s="170" t="s">
        <v>376</v>
      </c>
      <c r="D32" s="171" t="s">
        <v>29</v>
      </c>
      <c r="E32" s="188"/>
      <c r="F32" s="176">
        <v>0.76600000000000001</v>
      </c>
      <c r="G32" s="148">
        <v>5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s="159" customFormat="1" ht="14.25" customHeight="1" x14ac:dyDescent="0.2">
      <c r="A33" s="184"/>
      <c r="B33" s="185">
        <v>9</v>
      </c>
      <c r="C33" s="170" t="s">
        <v>377</v>
      </c>
      <c r="D33" s="171" t="s">
        <v>60</v>
      </c>
      <c r="E33" s="164" t="s">
        <v>378</v>
      </c>
      <c r="F33" s="176"/>
      <c r="G33" s="148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s="159" customFormat="1" ht="14.25" customHeight="1" x14ac:dyDescent="0.2">
      <c r="A34" s="189"/>
      <c r="B34" s="148">
        <v>10</v>
      </c>
      <c r="C34" s="170" t="s">
        <v>379</v>
      </c>
      <c r="D34" s="171" t="s">
        <v>30</v>
      </c>
      <c r="E34" s="172"/>
      <c r="F34" s="148">
        <v>1.25</v>
      </c>
      <c r="G34" s="148">
        <v>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s="159" customFormat="1" ht="14.25" customHeight="1" x14ac:dyDescent="0.2">
      <c r="A35" s="189"/>
      <c r="B35" s="148">
        <v>11</v>
      </c>
      <c r="C35" s="170" t="s">
        <v>380</v>
      </c>
      <c r="D35" s="171" t="s">
        <v>61</v>
      </c>
      <c r="E35" s="190" t="s">
        <v>378</v>
      </c>
      <c r="F35" s="148"/>
      <c r="G35" s="148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s="159" customFormat="1" ht="18.75" customHeight="1" x14ac:dyDescent="0.2">
      <c r="A36" s="365" t="s">
        <v>381</v>
      </c>
      <c r="B36" s="365"/>
      <c r="C36" s="365"/>
      <c r="D36" s="365"/>
      <c r="E36" s="365"/>
      <c r="F36" s="365"/>
      <c r="G36" s="365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s="194" customFormat="1" ht="18" customHeight="1" x14ac:dyDescent="0.2">
      <c r="A37" s="191"/>
      <c r="B37" s="192">
        <v>1</v>
      </c>
      <c r="C37" s="162" t="s">
        <v>382</v>
      </c>
      <c r="D37" s="163" t="s">
        <v>45</v>
      </c>
      <c r="E37" s="165"/>
      <c r="F37" s="165"/>
      <c r="G37" s="193">
        <v>5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s="159" customFormat="1" ht="14.25" customHeight="1" x14ac:dyDescent="0.2">
      <c r="A38" s="195"/>
      <c r="B38" s="196">
        <v>2</v>
      </c>
      <c r="C38" s="197" t="s">
        <v>383</v>
      </c>
      <c r="D38" s="20" t="s">
        <v>362</v>
      </c>
      <c r="E38" s="198"/>
      <c r="F38" s="193"/>
      <c r="G38" s="193">
        <v>5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s="159" customFormat="1" ht="15.75" customHeight="1" x14ac:dyDescent="0.2">
      <c r="A39" s="199"/>
      <c r="B39" s="148">
        <v>3</v>
      </c>
      <c r="C39" s="200" t="s">
        <v>384</v>
      </c>
      <c r="D39" s="20" t="s">
        <v>25</v>
      </c>
      <c r="E39" s="198"/>
      <c r="F39" s="196"/>
      <c r="G39" s="193">
        <v>5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s="159" customFormat="1" ht="15.75" customHeight="1" x14ac:dyDescent="0.2">
      <c r="A40" s="199"/>
      <c r="B40" s="148">
        <v>4</v>
      </c>
      <c r="C40" s="200" t="s">
        <v>385</v>
      </c>
      <c r="D40" s="42" t="s">
        <v>26</v>
      </c>
      <c r="E40" s="164"/>
      <c r="F40" s="196"/>
      <c r="G40" s="193">
        <v>5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s="159" customFormat="1" ht="14.25" customHeight="1" x14ac:dyDescent="0.2">
      <c r="A41" s="199"/>
      <c r="B41" s="148">
        <v>5</v>
      </c>
      <c r="C41" s="200" t="s">
        <v>386</v>
      </c>
      <c r="D41" s="42" t="s">
        <v>58</v>
      </c>
      <c r="E41" s="164"/>
      <c r="F41" s="196"/>
      <c r="G41" s="193">
        <v>5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s="159" customFormat="1" ht="12.75" customHeight="1" x14ac:dyDescent="0.2">
      <c r="A42" s="199"/>
      <c r="B42" s="148">
        <v>6</v>
      </c>
      <c r="C42" s="200" t="s">
        <v>387</v>
      </c>
      <c r="D42" s="42" t="s">
        <v>34</v>
      </c>
      <c r="E42" s="201"/>
      <c r="F42" s="176">
        <v>0.39</v>
      </c>
      <c r="G42" s="148">
        <v>5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s="159" customFormat="1" ht="12.75" customHeight="1" x14ac:dyDescent="0.2">
      <c r="A43" s="199"/>
      <c r="B43" s="148">
        <v>7</v>
      </c>
      <c r="C43" s="200" t="s">
        <v>388</v>
      </c>
      <c r="D43" s="42" t="s">
        <v>59</v>
      </c>
      <c r="E43" s="164"/>
      <c r="F43" s="196"/>
      <c r="G43" s="193">
        <v>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s="159" customFormat="1" ht="12.75" customHeight="1" x14ac:dyDescent="0.2">
      <c r="A44" s="199"/>
      <c r="B44" s="176">
        <v>8</v>
      </c>
      <c r="C44" s="200" t="s">
        <v>389</v>
      </c>
      <c r="D44" s="42" t="s">
        <v>29</v>
      </c>
      <c r="E44" s="201"/>
      <c r="F44" s="176">
        <v>0.75</v>
      </c>
      <c r="G44" s="148">
        <v>5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s="159" customFormat="1" ht="12.75" customHeight="1" x14ac:dyDescent="0.2">
      <c r="A45" s="199"/>
      <c r="B45" s="176">
        <v>9</v>
      </c>
      <c r="C45" s="200" t="s">
        <v>390</v>
      </c>
      <c r="D45" s="42" t="s">
        <v>60</v>
      </c>
      <c r="E45" s="164" t="s">
        <v>378</v>
      </c>
      <c r="F45" s="148"/>
      <c r="G45" s="148">
        <v>4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s="159" customFormat="1" ht="12.75" customHeight="1" x14ac:dyDescent="0.2">
      <c r="A46" s="202"/>
      <c r="B46" s="176">
        <v>10</v>
      </c>
      <c r="C46" s="200" t="s">
        <v>391</v>
      </c>
      <c r="D46" s="42" t="s">
        <v>30</v>
      </c>
      <c r="E46" s="203"/>
      <c r="F46" s="148">
        <v>1.2</v>
      </c>
      <c r="G46" s="148">
        <v>4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s="159" customFormat="1" ht="20.25" customHeight="1" x14ac:dyDescent="0.2">
      <c r="A47" s="366" t="s">
        <v>392</v>
      </c>
      <c r="B47" s="366"/>
      <c r="C47" s="366"/>
      <c r="D47" s="366"/>
      <c r="E47" s="366"/>
      <c r="F47" s="366"/>
      <c r="G47" s="366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s="64" customFormat="1" ht="18.75" customHeight="1" x14ac:dyDescent="0.2">
      <c r="A48" s="148"/>
      <c r="B48" s="161">
        <v>1</v>
      </c>
      <c r="C48" s="170" t="s">
        <v>393</v>
      </c>
      <c r="D48" s="150" t="s">
        <v>46</v>
      </c>
      <c r="E48" s="151"/>
      <c r="F48" s="151"/>
      <c r="G48" s="150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s="159" customFormat="1" ht="20.25" customHeight="1" x14ac:dyDescent="0.2">
      <c r="A49" s="166"/>
      <c r="B49" s="148">
        <v>2</v>
      </c>
      <c r="C49" s="200" t="s">
        <v>394</v>
      </c>
      <c r="D49" s="168" t="s">
        <v>26</v>
      </c>
      <c r="E49" s="164"/>
      <c r="F49" s="182">
        <v>0.19500000000000001</v>
      </c>
      <c r="G49" s="161">
        <v>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s="159" customFormat="1" ht="19.5" customHeight="1" x14ac:dyDescent="0.2">
      <c r="A50" s="166"/>
      <c r="B50" s="148">
        <v>3</v>
      </c>
      <c r="C50" s="200" t="s">
        <v>395</v>
      </c>
      <c r="D50" s="171" t="s">
        <v>34</v>
      </c>
      <c r="E50" s="164"/>
      <c r="F50" s="176">
        <v>0.375</v>
      </c>
      <c r="G50" s="148">
        <v>5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s="159" customFormat="1" ht="17.25" customHeight="1" x14ac:dyDescent="0.2">
      <c r="A51" s="166"/>
      <c r="B51" s="148">
        <v>4</v>
      </c>
      <c r="C51" s="200" t="s">
        <v>396</v>
      </c>
      <c r="D51" s="171" t="s">
        <v>29</v>
      </c>
      <c r="E51" s="164"/>
      <c r="F51" s="176">
        <v>0.73</v>
      </c>
      <c r="G51" s="148">
        <v>5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s="159" customFormat="1" ht="17.25" customHeight="1" x14ac:dyDescent="0.2">
      <c r="A52" s="367" t="s">
        <v>397</v>
      </c>
      <c r="B52" s="367"/>
      <c r="C52" s="367"/>
      <c r="D52" s="367"/>
      <c r="E52" s="367"/>
      <c r="F52" s="367"/>
      <c r="G52" s="367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s="64" customFormat="1" ht="15" customHeight="1" x14ac:dyDescent="0.2">
      <c r="A53" s="148"/>
      <c r="B53" s="148">
        <v>1</v>
      </c>
      <c r="C53" s="170" t="s">
        <v>398</v>
      </c>
      <c r="D53" s="150" t="s">
        <v>36</v>
      </c>
      <c r="E53" s="151"/>
      <c r="F53" s="151"/>
      <c r="G53" s="15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s="159" customFormat="1" ht="21.75" customHeight="1" x14ac:dyDescent="0.2">
      <c r="A54" s="199"/>
      <c r="B54" s="148">
        <v>2</v>
      </c>
      <c r="C54" s="200" t="s">
        <v>399</v>
      </c>
      <c r="D54" s="42" t="s">
        <v>37</v>
      </c>
      <c r="E54" s="204"/>
      <c r="F54" s="148">
        <v>0.28999999999999998</v>
      </c>
      <c r="G54" s="148">
        <v>5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s="159" customFormat="1" ht="16.5" customHeight="1" x14ac:dyDescent="0.2">
      <c r="A55" s="199"/>
      <c r="B55" s="148">
        <v>3</v>
      </c>
      <c r="C55" s="200" t="s">
        <v>400</v>
      </c>
      <c r="D55" s="42" t="s">
        <v>38</v>
      </c>
      <c r="E55" s="204"/>
      <c r="F55" s="148">
        <v>0.54</v>
      </c>
      <c r="G55" s="148">
        <v>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s="159" customFormat="1" ht="19.5" customHeight="1" x14ac:dyDescent="0.2">
      <c r="A56" s="199"/>
      <c r="B56" s="148">
        <v>4</v>
      </c>
      <c r="C56" s="200" t="s">
        <v>401</v>
      </c>
      <c r="D56" s="42" t="s">
        <v>39</v>
      </c>
      <c r="E56" s="204"/>
      <c r="F56" s="148">
        <v>0.94499999999999995</v>
      </c>
      <c r="G56" s="148">
        <v>4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s="159" customFormat="1" ht="20.100000000000001" customHeight="1" x14ac:dyDescent="0.2">
      <c r="A57" s="199"/>
      <c r="B57" s="175">
        <v>5</v>
      </c>
      <c r="C57" s="205" t="s">
        <v>402</v>
      </c>
      <c r="D57" s="178" t="s">
        <v>40</v>
      </c>
      <c r="E57" s="179"/>
      <c r="F57" s="180">
        <v>0.46</v>
      </c>
      <c r="G57" s="175">
        <v>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s="159" customFormat="1" ht="17.850000000000001" customHeight="1" x14ac:dyDescent="0.2">
      <c r="A58" s="368" t="s">
        <v>403</v>
      </c>
      <c r="B58" s="368"/>
      <c r="C58" s="368"/>
      <c r="D58" s="368"/>
      <c r="E58" s="368"/>
      <c r="F58" s="368"/>
      <c r="G58" s="36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s="206" customFormat="1" ht="30.6" customHeight="1" x14ac:dyDescent="0.2">
      <c r="A59" s="369" t="s">
        <v>404</v>
      </c>
      <c r="B59" s="369"/>
      <c r="C59" s="369"/>
      <c r="D59" s="369"/>
      <c r="E59" s="369"/>
      <c r="F59" s="369"/>
      <c r="G59" s="36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s="206" customFormat="1" ht="7.5" customHeight="1" x14ac:dyDescent="0.2">
      <c r="A60" s="207"/>
      <c r="B60" s="207"/>
      <c r="C60" s="207"/>
      <c r="D60" s="207"/>
      <c r="E60" s="207"/>
      <c r="F60" s="207"/>
      <c r="G60" s="20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s="64" customFormat="1" ht="81" customHeight="1" x14ac:dyDescent="0.2">
      <c r="A61" s="148" t="s">
        <v>339</v>
      </c>
      <c r="B61" s="154" t="s">
        <v>168</v>
      </c>
      <c r="C61" s="154" t="s">
        <v>405</v>
      </c>
      <c r="D61" s="154"/>
      <c r="E61" s="156" t="s">
        <v>340</v>
      </c>
      <c r="F61" s="208" t="s">
        <v>342</v>
      </c>
      <c r="G61" s="209" t="s">
        <v>343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s="210" customFormat="1" ht="14.25" customHeight="1" x14ac:dyDescent="0.2">
      <c r="A62" s="370" t="s">
        <v>406</v>
      </c>
      <c r="B62" s="370"/>
      <c r="C62" s="370"/>
      <c r="D62" s="370"/>
      <c r="E62" s="370"/>
      <c r="F62" s="370"/>
      <c r="G62" s="370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s="64" customFormat="1" ht="14.1" customHeight="1" x14ac:dyDescent="0.2">
      <c r="A63" s="211"/>
      <c r="B63" s="154"/>
      <c r="C63" s="155" t="s">
        <v>344</v>
      </c>
      <c r="D63" s="154"/>
      <c r="E63" s="156"/>
      <c r="F63" s="156"/>
      <c r="G63" s="15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s="210" customFormat="1" ht="14.25" customHeight="1" x14ac:dyDescent="0.2">
      <c r="A64" s="212"/>
      <c r="B64" s="213">
        <v>1</v>
      </c>
      <c r="C64" s="371" t="s">
        <v>407</v>
      </c>
      <c r="D64" s="371"/>
      <c r="E64" s="215" t="s">
        <v>55</v>
      </c>
      <c r="F64" s="154"/>
      <c r="G64" s="154">
        <v>5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s="159" customFormat="1" ht="14.25" customHeight="1" x14ac:dyDescent="0.2">
      <c r="A65" s="216"/>
      <c r="B65" s="217">
        <v>2</v>
      </c>
      <c r="C65" s="372" t="s">
        <v>408</v>
      </c>
      <c r="D65" s="372"/>
      <c r="E65" s="215" t="s">
        <v>54</v>
      </c>
      <c r="F65" s="219"/>
      <c r="G65" s="220">
        <v>5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s="159" customFormat="1" ht="13.5" customHeight="1" x14ac:dyDescent="0.2">
      <c r="A66" s="216"/>
      <c r="B66" s="213">
        <v>3</v>
      </c>
      <c r="C66" s="371" t="s">
        <v>409</v>
      </c>
      <c r="D66" s="371"/>
      <c r="E66" s="215" t="s">
        <v>57</v>
      </c>
      <c r="F66" s="221">
        <v>0.21199999999999999</v>
      </c>
      <c r="G66" s="154">
        <v>5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s="159" customFormat="1" ht="12.75" customHeight="1" x14ac:dyDescent="0.2">
      <c r="A67" s="216"/>
      <c r="B67" s="213">
        <v>4</v>
      </c>
      <c r="C67" s="371" t="s">
        <v>410</v>
      </c>
      <c r="D67" s="371"/>
      <c r="E67" s="215" t="s">
        <v>58</v>
      </c>
      <c r="F67" s="221"/>
      <c r="G67" s="154">
        <v>5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s="159" customFormat="1" ht="14.25" customHeight="1" x14ac:dyDescent="0.2">
      <c r="A68" s="216"/>
      <c r="B68" s="213">
        <v>5</v>
      </c>
      <c r="C68" s="371" t="s">
        <v>411</v>
      </c>
      <c r="D68" s="371"/>
      <c r="E68" s="215" t="s">
        <v>34</v>
      </c>
      <c r="F68" s="222">
        <v>0.38200000000000001</v>
      </c>
      <c r="G68" s="154">
        <v>5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s="159" customFormat="1" ht="15" customHeight="1" x14ac:dyDescent="0.2">
      <c r="A69" s="223"/>
      <c r="B69" s="224">
        <v>6</v>
      </c>
      <c r="C69" s="218" t="s">
        <v>412</v>
      </c>
      <c r="D69" s="214"/>
      <c r="E69" s="215" t="s">
        <v>59</v>
      </c>
      <c r="F69" s="154"/>
      <c r="G69" s="154">
        <v>5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s="159" customFormat="1" ht="12.75" customHeight="1" x14ac:dyDescent="0.2">
      <c r="A70" s="216"/>
      <c r="B70" s="213">
        <v>7</v>
      </c>
      <c r="C70" s="371" t="s">
        <v>413</v>
      </c>
      <c r="D70" s="371"/>
      <c r="E70" s="215" t="s">
        <v>68</v>
      </c>
      <c r="F70" s="222"/>
      <c r="G70" s="154">
        <v>5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s="159" customFormat="1" ht="12.75" customHeight="1" x14ac:dyDescent="0.2">
      <c r="A71" s="216"/>
      <c r="B71" s="213">
        <v>8</v>
      </c>
      <c r="C71" s="371" t="s">
        <v>414</v>
      </c>
      <c r="D71" s="371"/>
      <c r="E71" s="215" t="s">
        <v>29</v>
      </c>
      <c r="F71" s="222"/>
      <c r="G71" s="154">
        <v>5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s="159" customFormat="1" ht="12.75" customHeight="1" x14ac:dyDescent="0.2">
      <c r="A72" s="216"/>
      <c r="B72" s="213">
        <v>9</v>
      </c>
      <c r="C72" s="371" t="s">
        <v>415</v>
      </c>
      <c r="D72" s="371"/>
      <c r="E72" s="215" t="s">
        <v>60</v>
      </c>
      <c r="F72" s="222"/>
      <c r="G72" s="154">
        <v>4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s="159" customFormat="1" ht="17.25" customHeight="1" x14ac:dyDescent="0.2">
      <c r="A73" s="216"/>
      <c r="B73" s="213">
        <v>10</v>
      </c>
      <c r="C73" s="372" t="s">
        <v>416</v>
      </c>
      <c r="D73" s="372"/>
      <c r="E73" s="225" t="s">
        <v>30</v>
      </c>
      <c r="F73" s="222">
        <v>1.45</v>
      </c>
      <c r="G73" s="154">
        <v>4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s="159" customFormat="1" ht="17.25" customHeight="1" x14ac:dyDescent="0.2">
      <c r="A74" s="216"/>
      <c r="B74" s="213">
        <v>11</v>
      </c>
      <c r="C74" s="218" t="s">
        <v>417</v>
      </c>
      <c r="D74" s="218"/>
      <c r="E74" s="225" t="s">
        <v>70</v>
      </c>
      <c r="F74" s="222">
        <v>1.45</v>
      </c>
      <c r="G74" s="154">
        <v>4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s="159" customFormat="1" ht="17.25" customHeight="1" x14ac:dyDescent="0.2">
      <c r="A75" s="226"/>
      <c r="B75" s="213">
        <v>12</v>
      </c>
      <c r="C75" s="372" t="s">
        <v>418</v>
      </c>
      <c r="D75" s="372"/>
      <c r="E75" s="225" t="s">
        <v>61</v>
      </c>
      <c r="F75" s="222">
        <v>1.45</v>
      </c>
      <c r="G75" s="154">
        <v>4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s="159" customFormat="1" ht="12.75" customHeight="1" x14ac:dyDescent="0.2">
      <c r="A76" s="373" t="s">
        <v>419</v>
      </c>
      <c r="B76" s="373"/>
      <c r="C76" s="373"/>
      <c r="D76" s="373"/>
      <c r="E76" s="373"/>
      <c r="F76" s="373"/>
      <c r="G76" s="373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s="159" customFormat="1" ht="12.75" customHeight="1" x14ac:dyDescent="0.2">
      <c r="A77" s="166"/>
      <c r="B77" s="220">
        <v>1</v>
      </c>
      <c r="C77" s="371" t="s">
        <v>420</v>
      </c>
      <c r="D77" s="371"/>
      <c r="E77" s="215" t="s">
        <v>55</v>
      </c>
      <c r="F77" s="227">
        <v>0.2</v>
      </c>
      <c r="G77" s="220">
        <v>5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s="159" customFormat="1" ht="12.75" customHeight="1" x14ac:dyDescent="0.2">
      <c r="A78" s="166"/>
      <c r="B78" s="154">
        <v>2</v>
      </c>
      <c r="C78" s="371" t="s">
        <v>421</v>
      </c>
      <c r="D78" s="371"/>
      <c r="E78" s="215" t="s">
        <v>57</v>
      </c>
      <c r="F78" s="222">
        <v>0.3</v>
      </c>
      <c r="G78" s="154">
        <v>5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s="159" customFormat="1" ht="12.75" customHeight="1" x14ac:dyDescent="0.2">
      <c r="A79" s="166"/>
      <c r="B79" s="154">
        <v>3</v>
      </c>
      <c r="C79" s="371" t="s">
        <v>422</v>
      </c>
      <c r="D79" s="371"/>
      <c r="E79" s="215" t="s">
        <v>58</v>
      </c>
      <c r="F79" s="222">
        <v>0.4</v>
      </c>
      <c r="G79" s="154">
        <v>5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s="159" customFormat="1" ht="12" customHeight="1" x14ac:dyDescent="0.2">
      <c r="A80" s="166"/>
      <c r="B80" s="154">
        <v>4</v>
      </c>
      <c r="C80" s="371" t="s">
        <v>423</v>
      </c>
      <c r="D80" s="371"/>
      <c r="E80" s="215" t="s">
        <v>34</v>
      </c>
      <c r="F80" s="222">
        <v>1.25</v>
      </c>
      <c r="G80" s="154">
        <v>5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s="159" customFormat="1" ht="13.5" customHeight="1" x14ac:dyDescent="0.2">
      <c r="A81" s="166"/>
      <c r="B81" s="154">
        <v>5</v>
      </c>
      <c r="C81" s="371" t="s">
        <v>424</v>
      </c>
      <c r="D81" s="371"/>
      <c r="E81" s="215" t="s">
        <v>59</v>
      </c>
      <c r="F81" s="222">
        <v>0.38200000000000001</v>
      </c>
      <c r="G81" s="154">
        <v>5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s="159" customFormat="1" ht="12.75" customHeight="1" x14ac:dyDescent="0.2">
      <c r="A82" s="166"/>
      <c r="B82" s="154">
        <v>6</v>
      </c>
      <c r="C82" s="371" t="s">
        <v>425</v>
      </c>
      <c r="D82" s="371"/>
      <c r="E82" s="215" t="s">
        <v>29</v>
      </c>
      <c r="F82" s="222">
        <v>0.77</v>
      </c>
      <c r="G82" s="154">
        <v>5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s="159" customFormat="1" ht="12.75" customHeight="1" x14ac:dyDescent="0.2">
      <c r="A83" s="166"/>
      <c r="B83" s="154">
        <v>7</v>
      </c>
      <c r="C83" s="371" t="s">
        <v>426</v>
      </c>
      <c r="D83" s="371"/>
      <c r="E83" s="215" t="s">
        <v>30</v>
      </c>
      <c r="F83" s="154"/>
      <c r="G83" s="154">
        <v>4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s="159" customFormat="1" ht="12.75" customHeight="1" x14ac:dyDescent="0.2">
      <c r="A84" s="166"/>
      <c r="B84" s="154">
        <v>8</v>
      </c>
      <c r="C84" s="371" t="s">
        <v>427</v>
      </c>
      <c r="D84" s="371"/>
      <c r="E84" s="215" t="s">
        <v>70</v>
      </c>
      <c r="F84" s="154"/>
      <c r="G84" s="154">
        <v>4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s="159" customFormat="1" ht="18" customHeight="1" x14ac:dyDescent="0.2">
      <c r="A85" s="366" t="s">
        <v>428</v>
      </c>
      <c r="B85" s="366"/>
      <c r="C85" s="366"/>
      <c r="D85" s="366"/>
      <c r="E85" s="366"/>
      <c r="F85" s="366"/>
      <c r="G85" s="366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s="95" customFormat="1" ht="18" customHeight="1" x14ac:dyDescent="0.2">
      <c r="A86" s="228"/>
      <c r="B86" s="154">
        <v>1</v>
      </c>
      <c r="C86" s="218" t="s">
        <v>429</v>
      </c>
      <c r="D86" s="229"/>
      <c r="E86" s="230" t="s">
        <v>430</v>
      </c>
      <c r="F86" s="230"/>
      <c r="G86" s="230">
        <v>5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s="95" customFormat="1" ht="18" customHeight="1" x14ac:dyDescent="0.2">
      <c r="A87" s="374"/>
      <c r="B87" s="231">
        <v>2</v>
      </c>
      <c r="C87" s="218" t="s">
        <v>431</v>
      </c>
      <c r="D87" s="229"/>
      <c r="E87" s="230" t="s">
        <v>432</v>
      </c>
      <c r="F87" s="230"/>
      <c r="G87" s="230">
        <v>5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s="64" customFormat="1" ht="15.75" customHeight="1" x14ac:dyDescent="0.2">
      <c r="A88" s="374"/>
      <c r="B88" s="231">
        <v>3</v>
      </c>
      <c r="C88" s="232" t="s">
        <v>433</v>
      </c>
      <c r="D88" s="233"/>
      <c r="E88" s="225" t="s">
        <v>434</v>
      </c>
      <c r="F88" s="234"/>
      <c r="G88" s="235">
        <v>5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s="159" customFormat="1" ht="18" customHeight="1" x14ac:dyDescent="0.2">
      <c r="A89" s="374"/>
      <c r="B89" s="231">
        <v>4</v>
      </c>
      <c r="C89" s="375" t="s">
        <v>435</v>
      </c>
      <c r="D89" s="375"/>
      <c r="E89" s="225" t="s">
        <v>75</v>
      </c>
      <c r="F89" s="227">
        <v>0.22500000000000001</v>
      </c>
      <c r="G89" s="220">
        <v>5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s="159" customFormat="1" ht="18" customHeight="1" x14ac:dyDescent="0.2">
      <c r="A90" s="374"/>
      <c r="B90" s="231">
        <v>5</v>
      </c>
      <c r="C90" s="375" t="s">
        <v>436</v>
      </c>
      <c r="D90" s="375"/>
      <c r="E90" s="215" t="s">
        <v>76</v>
      </c>
      <c r="F90" s="222">
        <v>0.3</v>
      </c>
      <c r="G90" s="154">
        <v>5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s="159" customFormat="1" ht="18" customHeight="1" x14ac:dyDescent="0.2">
      <c r="A91" s="374"/>
      <c r="B91" s="231">
        <v>6</v>
      </c>
      <c r="C91" s="375" t="s">
        <v>437</v>
      </c>
      <c r="D91" s="375"/>
      <c r="E91" s="237" t="s">
        <v>438</v>
      </c>
      <c r="F91" s="222"/>
      <c r="G91" s="154">
        <v>5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s="159" customFormat="1" ht="21.75" customHeight="1" x14ac:dyDescent="0.2">
      <c r="A92" s="374"/>
      <c r="B92" s="231">
        <v>7</v>
      </c>
      <c r="C92" s="375" t="s">
        <v>439</v>
      </c>
      <c r="D92" s="375"/>
      <c r="E92" s="237" t="s">
        <v>440</v>
      </c>
      <c r="F92" s="222">
        <v>0.94</v>
      </c>
      <c r="G92" s="154">
        <v>5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s="159" customFormat="1" ht="19.5" customHeight="1" x14ac:dyDescent="0.2">
      <c r="A93" s="374"/>
      <c r="B93" s="238">
        <v>8</v>
      </c>
      <c r="C93" s="375" t="s">
        <v>441</v>
      </c>
      <c r="D93" s="375"/>
      <c r="E93" s="237" t="s">
        <v>442</v>
      </c>
      <c r="F93" s="222">
        <v>0.53500000000000003</v>
      </c>
      <c r="G93" s="154">
        <v>5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s="159" customFormat="1" ht="21.75" customHeight="1" x14ac:dyDescent="0.2">
      <c r="A94" s="374"/>
      <c r="B94" s="231">
        <v>7</v>
      </c>
      <c r="C94" s="375"/>
      <c r="D94" s="375"/>
      <c r="E94" s="237"/>
      <c r="F94" s="221"/>
      <c r="G94" s="15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s="159" customFormat="1" ht="23.25" customHeight="1" x14ac:dyDescent="0.2">
      <c r="A95" s="374"/>
      <c r="B95" s="238">
        <v>8</v>
      </c>
      <c r="C95" s="375"/>
      <c r="D95" s="375"/>
      <c r="E95" s="237"/>
      <c r="F95" s="221"/>
      <c r="G95" s="154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s="159" customFormat="1" ht="20.25" customHeight="1" x14ac:dyDescent="0.2">
      <c r="A96" s="374"/>
      <c r="B96" s="231">
        <v>9</v>
      </c>
      <c r="C96" s="375" t="s">
        <v>443</v>
      </c>
      <c r="D96" s="375"/>
      <c r="E96" s="225" t="s">
        <v>80</v>
      </c>
      <c r="F96" s="221"/>
      <c r="G96" s="154">
        <v>4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s="159" customFormat="1" ht="20.25" customHeight="1" x14ac:dyDescent="0.2">
      <c r="A97" s="374"/>
      <c r="B97" s="238">
        <v>10</v>
      </c>
      <c r="C97" s="376" t="s">
        <v>444</v>
      </c>
      <c r="D97" s="376"/>
      <c r="E97" s="239" t="s">
        <v>81</v>
      </c>
      <c r="F97" s="240"/>
      <c r="G97" s="241">
        <v>4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s="159" customFormat="1" ht="24" customHeight="1" x14ac:dyDescent="0.2">
      <c r="A98" s="377" t="s">
        <v>445</v>
      </c>
      <c r="B98" s="377"/>
      <c r="C98" s="377"/>
      <c r="D98" s="377"/>
      <c r="E98" s="377"/>
      <c r="F98" s="377"/>
      <c r="G98" s="377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s="159" customFormat="1" ht="18" customHeight="1" x14ac:dyDescent="0.2">
      <c r="A99" s="242"/>
      <c r="B99" s="231"/>
      <c r="C99" s="236" t="s">
        <v>446</v>
      </c>
      <c r="D99" s="236"/>
      <c r="E99" s="215" t="s">
        <v>82</v>
      </c>
      <c r="F99" s="222"/>
      <c r="G99" s="154">
        <v>5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s="95" customFormat="1" ht="20.85" customHeight="1" x14ac:dyDescent="0.2">
      <c r="A100" s="243"/>
      <c r="B100" s="244">
        <v>9</v>
      </c>
      <c r="C100" s="218" t="s">
        <v>447</v>
      </c>
      <c r="D100" s="218"/>
      <c r="E100" s="244" t="s">
        <v>448</v>
      </c>
      <c r="F100" s="244"/>
      <c r="G100" s="154">
        <v>5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s="159" customFormat="1" ht="17.25" customHeight="1" x14ac:dyDescent="0.2">
      <c r="A101" s="166"/>
      <c r="B101" s="220">
        <v>10</v>
      </c>
      <c r="C101" s="245" t="s">
        <v>449</v>
      </c>
      <c r="D101" s="246"/>
      <c r="E101" s="247" t="s">
        <v>450</v>
      </c>
      <c r="F101" s="220"/>
      <c r="G101" s="220">
        <v>5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s="159" customFormat="1" ht="22.5" customHeight="1" x14ac:dyDescent="0.2">
      <c r="A102" s="166"/>
      <c r="B102" s="231">
        <v>11</v>
      </c>
      <c r="C102" s="375" t="s">
        <v>451</v>
      </c>
      <c r="D102" s="375"/>
      <c r="E102" s="225" t="s">
        <v>85</v>
      </c>
      <c r="F102" s="221">
        <v>1.34</v>
      </c>
      <c r="G102" s="154">
        <v>4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s="159" customFormat="1" ht="17.25" customHeight="1" x14ac:dyDescent="0.2">
      <c r="A103" s="166"/>
      <c r="B103" s="248">
        <v>12</v>
      </c>
      <c r="C103" s="249" t="s">
        <v>452</v>
      </c>
      <c r="D103" s="250"/>
      <c r="E103" s="251" t="s">
        <v>453</v>
      </c>
      <c r="F103" s="252"/>
      <c r="G103" s="241">
        <v>2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s="253" customFormat="1" ht="25.5" customHeight="1" x14ac:dyDescent="0.2">
      <c r="A104" s="166"/>
      <c r="B104" s="231">
        <v>13</v>
      </c>
      <c r="C104" s="375" t="s">
        <v>454</v>
      </c>
      <c r="D104" s="375"/>
      <c r="E104" s="231" t="s">
        <v>83</v>
      </c>
      <c r="F104" s="231">
        <v>0.52</v>
      </c>
      <c r="G104" s="154">
        <v>5</v>
      </c>
      <c r="H104" s="159"/>
      <c r="I104" s="159"/>
      <c r="J104" s="159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s="254" customFormat="1" ht="19.5" customHeight="1" x14ac:dyDescent="0.2">
      <c r="A105" s="367" t="s">
        <v>455</v>
      </c>
      <c r="B105" s="367"/>
      <c r="C105" s="367"/>
      <c r="D105" s="367"/>
      <c r="E105" s="367"/>
      <c r="F105" s="367"/>
      <c r="G105" s="367"/>
      <c r="H105" s="159"/>
      <c r="I105" s="159"/>
      <c r="J105" s="159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s="254" customFormat="1" ht="19.5" customHeight="1" x14ac:dyDescent="0.2">
      <c r="A106" s="378"/>
      <c r="B106" s="255"/>
      <c r="C106" s="218" t="s">
        <v>456</v>
      </c>
      <c r="D106" s="255"/>
      <c r="E106" s="230" t="s">
        <v>457</v>
      </c>
      <c r="F106" s="255"/>
      <c r="G106" s="255">
        <v>5</v>
      </c>
      <c r="H106" s="159"/>
      <c r="I106" s="159"/>
      <c r="J106" s="159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s="64" customFormat="1" ht="15.75" customHeight="1" x14ac:dyDescent="0.2">
      <c r="A107" s="378"/>
      <c r="B107" s="154">
        <v>1</v>
      </c>
      <c r="C107" s="232" t="s">
        <v>458</v>
      </c>
      <c r="D107" s="256"/>
      <c r="E107" s="225" t="s">
        <v>88</v>
      </c>
      <c r="F107" s="156"/>
      <c r="G107" s="156">
        <v>5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s="206" customFormat="1" ht="18.75" customHeight="1" x14ac:dyDescent="0.2">
      <c r="A108" s="378"/>
      <c r="B108" s="156">
        <v>2</v>
      </c>
      <c r="C108" s="372" t="s">
        <v>459</v>
      </c>
      <c r="D108" s="372"/>
      <c r="E108" s="225" t="s">
        <v>460</v>
      </c>
      <c r="F108" s="156"/>
      <c r="G108" s="156">
        <v>5</v>
      </c>
      <c r="H108" s="159"/>
      <c r="I108" s="159"/>
      <c r="J108" s="15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s="159" customFormat="1" ht="18" customHeight="1" x14ac:dyDescent="0.2">
      <c r="A109" s="378"/>
      <c r="B109" s="257">
        <v>3</v>
      </c>
      <c r="C109" s="372" t="s">
        <v>461</v>
      </c>
      <c r="D109" s="372"/>
      <c r="E109" s="225" t="s">
        <v>462</v>
      </c>
      <c r="F109" s="219">
        <v>0.252</v>
      </c>
      <c r="G109" s="220">
        <v>5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s="159" customFormat="1" ht="18" customHeight="1" x14ac:dyDescent="0.2">
      <c r="A110" s="378"/>
      <c r="B110" s="257">
        <v>4</v>
      </c>
      <c r="C110" s="218" t="s">
        <v>463</v>
      </c>
      <c r="D110" s="214"/>
      <c r="E110" s="237" t="s">
        <v>438</v>
      </c>
      <c r="F110" s="219"/>
      <c r="G110" s="220">
        <v>5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s="159" customFormat="1" ht="18.75" customHeight="1" x14ac:dyDescent="0.2">
      <c r="A111" s="378"/>
      <c r="B111" s="258">
        <v>5</v>
      </c>
      <c r="C111" s="375" t="s">
        <v>464</v>
      </c>
      <c r="D111" s="375"/>
      <c r="E111" s="225" t="s">
        <v>465</v>
      </c>
      <c r="F111" s="221">
        <v>0.35599999999999998</v>
      </c>
      <c r="G111" s="154">
        <v>5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s="159" customFormat="1" ht="21" customHeight="1" x14ac:dyDescent="0.2">
      <c r="A112" s="378"/>
      <c r="B112" s="258">
        <v>6</v>
      </c>
      <c r="C112" s="375" t="s">
        <v>466</v>
      </c>
      <c r="D112" s="375"/>
      <c r="E112" s="225" t="s">
        <v>467</v>
      </c>
      <c r="F112" s="221">
        <v>0.35599999999999998</v>
      </c>
      <c r="G112" s="154">
        <v>5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s="159" customFormat="1" ht="18" customHeight="1" x14ac:dyDescent="0.2">
      <c r="A113" s="378"/>
      <c r="B113" s="258">
        <v>7</v>
      </c>
      <c r="C113" s="375" t="s">
        <v>468</v>
      </c>
      <c r="D113" s="375"/>
      <c r="E113" s="225" t="s">
        <v>469</v>
      </c>
      <c r="F113" s="221"/>
      <c r="G113" s="154">
        <v>4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s="159" customFormat="1" ht="19.5" customHeight="1" x14ac:dyDescent="0.2">
      <c r="A114" s="378"/>
      <c r="B114" s="258">
        <v>8</v>
      </c>
      <c r="C114" s="375" t="s">
        <v>470</v>
      </c>
      <c r="D114" s="375"/>
      <c r="E114" s="225" t="s">
        <v>471</v>
      </c>
      <c r="F114" s="221"/>
      <c r="G114" s="154">
        <v>4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s="254" customFormat="1" ht="19.5" customHeight="1" x14ac:dyDescent="0.2">
      <c r="A115" s="366" t="s">
        <v>472</v>
      </c>
      <c r="B115" s="366"/>
      <c r="C115" s="366"/>
      <c r="D115" s="366"/>
      <c r="E115" s="366"/>
      <c r="F115" s="366"/>
      <c r="G115" s="366"/>
      <c r="H115" s="159"/>
      <c r="I115" s="159"/>
      <c r="J115" s="159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s="206" customFormat="1" ht="18" customHeight="1" x14ac:dyDescent="0.2">
      <c r="A116" s="259"/>
      <c r="B116" s="258">
        <v>9</v>
      </c>
      <c r="C116" s="379" t="s">
        <v>473</v>
      </c>
      <c r="D116" s="379"/>
      <c r="E116" s="231" t="s">
        <v>90</v>
      </c>
      <c r="F116" s="221">
        <v>0.873</v>
      </c>
      <c r="G116" s="154">
        <v>5</v>
      </c>
      <c r="H116" s="159"/>
      <c r="I116" s="159"/>
      <c r="J116" s="159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s="159" customFormat="1" ht="17.25" customHeight="1" x14ac:dyDescent="0.2">
      <c r="A117" s="199"/>
      <c r="B117" s="258">
        <v>10</v>
      </c>
      <c r="C117" s="379" t="s">
        <v>474</v>
      </c>
      <c r="D117" s="379"/>
      <c r="E117" s="231" t="s">
        <v>85</v>
      </c>
      <c r="F117" s="221">
        <v>0.873</v>
      </c>
      <c r="G117" s="154">
        <v>4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s="159" customFormat="1" ht="14.25" customHeight="1" x14ac:dyDescent="0.2">
      <c r="A118" s="199"/>
      <c r="B118" s="258">
        <v>11</v>
      </c>
      <c r="C118" s="379" t="s">
        <v>475</v>
      </c>
      <c r="D118" s="379"/>
      <c r="E118" s="231" t="s">
        <v>82</v>
      </c>
      <c r="F118" s="221"/>
      <c r="G118" s="154">
        <v>5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s="159" customFormat="1" ht="18" customHeight="1" x14ac:dyDescent="0.2">
      <c r="A119" s="199"/>
      <c r="B119" s="258">
        <v>12</v>
      </c>
      <c r="C119" s="379" t="s">
        <v>476</v>
      </c>
      <c r="D119" s="379"/>
      <c r="E119" s="231" t="s">
        <v>453</v>
      </c>
      <c r="F119" s="221"/>
      <c r="G119" s="154">
        <v>2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s="159" customFormat="1" ht="22.5" customHeight="1" x14ac:dyDescent="0.2">
      <c r="A120" s="202"/>
      <c r="B120" s="258">
        <v>13</v>
      </c>
      <c r="C120" s="379" t="s">
        <v>477</v>
      </c>
      <c r="D120" s="379"/>
      <c r="E120" s="231" t="s">
        <v>83</v>
      </c>
      <c r="F120" s="221">
        <v>0.56699999999999995</v>
      </c>
      <c r="G120" s="154">
        <v>5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s="159" customFormat="1" ht="12.75" customHeight="1" x14ac:dyDescent="0.2">
      <c r="A121" s="380" t="s">
        <v>478</v>
      </c>
      <c r="B121" s="380"/>
      <c r="C121" s="380"/>
      <c r="D121" s="380"/>
      <c r="E121" s="380"/>
      <c r="F121" s="380"/>
      <c r="G121" s="380"/>
      <c r="H121" s="206"/>
      <c r="I121" s="206"/>
      <c r="J121" s="206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s="253" customFormat="1" ht="16.5" customHeight="1" x14ac:dyDescent="0.2">
      <c r="A122" s="148"/>
      <c r="B122" s="260"/>
      <c r="C122" s="256" t="s">
        <v>479</v>
      </c>
      <c r="D122" s="260"/>
      <c r="E122" s="261" t="s">
        <v>42</v>
      </c>
      <c r="F122" s="154"/>
      <c r="G122" s="154">
        <v>5</v>
      </c>
      <c r="H122" s="206"/>
      <c r="I122" s="206"/>
      <c r="J122" s="206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s="159" customFormat="1" ht="90.2" customHeight="1" x14ac:dyDescent="0.2">
      <c r="A123" s="199"/>
      <c r="B123" s="262"/>
      <c r="C123" s="263" t="s">
        <v>480</v>
      </c>
      <c r="D123" s="154"/>
      <c r="E123" s="154" t="s">
        <v>481</v>
      </c>
      <c r="F123" s="154"/>
      <c r="G123" s="154">
        <v>5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s="159" customFormat="1" ht="13.5" customHeight="1" x14ac:dyDescent="0.2">
      <c r="A124" s="199"/>
      <c r="B124" s="381" t="s">
        <v>482</v>
      </c>
      <c r="C124" s="381"/>
      <c r="D124" s="381"/>
      <c r="E124" s="381"/>
      <c r="F124" s="381"/>
      <c r="G124" s="381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s="159" customFormat="1" ht="13.5" customHeight="1" x14ac:dyDescent="0.2">
      <c r="A125" s="264"/>
      <c r="B125" s="381"/>
      <c r="C125" s="381"/>
      <c r="D125" s="381"/>
      <c r="E125" s="381"/>
      <c r="F125" s="381"/>
      <c r="G125" s="381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s="159" customFormat="1" ht="45" customHeight="1" x14ac:dyDescent="0.2">
      <c r="A126" s="265"/>
      <c r="B126" s="381"/>
      <c r="C126" s="381"/>
      <c r="D126" s="381"/>
      <c r="E126" s="381"/>
      <c r="F126" s="381"/>
      <c r="G126" s="381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s="64" customFormat="1" ht="45" customHeight="1" x14ac:dyDescent="0.2">
      <c r="A127" s="211"/>
      <c r="B127" s="211"/>
      <c r="C127" s="211"/>
      <c r="D127" s="211"/>
      <c r="E127" s="211"/>
      <c r="F127" s="211"/>
      <c r="G127" s="266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s="64" customFormat="1" ht="45" customHeight="1" x14ac:dyDescent="0.2">
      <c r="A128" s="211"/>
      <c r="B128" s="211"/>
      <c r="C128" s="211"/>
      <c r="D128" s="211"/>
      <c r="E128" s="211"/>
      <c r="F128" s="211"/>
      <c r="G128" s="266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s="64" customFormat="1" ht="45" customHeight="1" x14ac:dyDescent="0.2">
      <c r="A129" s="211"/>
      <c r="B129" s="211"/>
      <c r="C129" s="211"/>
      <c r="D129" s="211"/>
      <c r="E129" s="211"/>
      <c r="F129" s="211"/>
      <c r="G129" s="266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s="64" customFormat="1" ht="45" customHeight="1" x14ac:dyDescent="0.2">
      <c r="A130" s="211"/>
      <c r="B130" s="211"/>
      <c r="C130" s="211"/>
      <c r="D130" s="211"/>
      <c r="E130" s="211"/>
      <c r="F130" s="211"/>
      <c r="G130" s="266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s="64" customFormat="1" ht="45" customHeight="1" x14ac:dyDescent="0.2">
      <c r="A131" s="211"/>
      <c r="B131" s="211"/>
      <c r="C131" s="211"/>
      <c r="D131" s="211"/>
      <c r="E131" s="211"/>
      <c r="F131" s="211"/>
      <c r="G131" s="266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s="64" customFormat="1" ht="45" customHeight="1" x14ac:dyDescent="0.2">
      <c r="A132" s="211"/>
      <c r="B132" s="211"/>
      <c r="C132" s="211"/>
      <c r="D132" s="211"/>
      <c r="E132" s="211"/>
      <c r="F132" s="211"/>
      <c r="G132" s="266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s="64" customFormat="1" ht="45" customHeight="1" x14ac:dyDescent="0.2">
      <c r="A133" s="211"/>
      <c r="B133" s="211"/>
      <c r="C133" s="211"/>
      <c r="D133" s="211"/>
      <c r="E133" s="211"/>
      <c r="F133" s="211"/>
      <c r="G133" s="266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s="64" customFormat="1" ht="45" customHeight="1" x14ac:dyDescent="0.2">
      <c r="A134" s="211"/>
      <c r="B134" s="211"/>
      <c r="C134" s="211"/>
      <c r="D134" s="211"/>
      <c r="E134" s="211"/>
      <c r="F134" s="211"/>
      <c r="G134" s="266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s="64" customFormat="1" ht="45" customHeight="1" x14ac:dyDescent="0.2">
      <c r="A135" s="211"/>
      <c r="B135" s="211"/>
      <c r="C135" s="211"/>
      <c r="D135" s="211"/>
      <c r="E135" s="211"/>
      <c r="F135" s="211"/>
      <c r="G135" s="266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s="64" customFormat="1" ht="45" customHeight="1" x14ac:dyDescent="0.2">
      <c r="A136" s="211"/>
      <c r="B136" s="211"/>
      <c r="C136" s="211"/>
      <c r="D136" s="211"/>
      <c r="E136" s="211"/>
      <c r="F136" s="211"/>
      <c r="G136" s="26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s="64" customFormat="1" ht="45" customHeight="1" x14ac:dyDescent="0.2">
      <c r="A137" s="211"/>
      <c r="B137" s="211"/>
      <c r="C137" s="211"/>
      <c r="D137" s="211"/>
      <c r="E137" s="211"/>
      <c r="F137" s="211"/>
      <c r="G137" s="266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s="64" customFormat="1" ht="45" customHeight="1" x14ac:dyDescent="0.2">
      <c r="A138" s="211"/>
      <c r="B138" s="211"/>
      <c r="C138" s="211"/>
      <c r="D138" s="211"/>
      <c r="E138" s="211"/>
      <c r="F138" s="211"/>
      <c r="G138" s="266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s="64" customFormat="1" ht="45" customHeight="1" x14ac:dyDescent="0.2">
      <c r="A139" s="211"/>
      <c r="B139" s="211"/>
      <c r="C139" s="211"/>
      <c r="D139" s="211"/>
      <c r="E139" s="211"/>
      <c r="F139" s="211"/>
      <c r="G139" s="266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s="64" customFormat="1" ht="45" customHeight="1" x14ac:dyDescent="0.2">
      <c r="A140" s="211"/>
      <c r="B140" s="211"/>
      <c r="C140" s="211"/>
      <c r="D140" s="211"/>
      <c r="E140" s="211"/>
      <c r="F140" s="211"/>
      <c r="G140" s="266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s="64" customFormat="1" ht="45" customHeight="1" x14ac:dyDescent="0.2">
      <c r="A141" s="211"/>
      <c r="B141" s="211"/>
      <c r="C141" s="211"/>
      <c r="D141" s="211"/>
      <c r="E141" s="211"/>
      <c r="F141" s="211"/>
      <c r="G141" s="266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s="64" customFormat="1" ht="45" customHeight="1" x14ac:dyDescent="0.2">
      <c r="A142" s="211"/>
      <c r="B142" s="211"/>
      <c r="C142" s="211"/>
      <c r="D142" s="211"/>
      <c r="E142" s="211"/>
      <c r="F142" s="211"/>
      <c r="G142" s="266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s="64" customFormat="1" ht="45" customHeight="1" x14ac:dyDescent="0.2">
      <c r="A143" s="211"/>
      <c r="B143" s="211"/>
      <c r="C143" s="211"/>
      <c r="D143" s="211"/>
      <c r="E143" s="211"/>
      <c r="F143" s="211"/>
      <c r="G143" s="266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s="64" customFormat="1" ht="45" customHeight="1" x14ac:dyDescent="0.2">
      <c r="A144" s="211"/>
      <c r="B144" s="211"/>
      <c r="C144" s="211"/>
      <c r="D144" s="211"/>
      <c r="E144" s="211"/>
      <c r="F144" s="211"/>
      <c r="G144" s="266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s="64" customFormat="1" ht="45" customHeight="1" x14ac:dyDescent="0.2">
      <c r="A145" s="211"/>
      <c r="B145" s="211"/>
      <c r="C145" s="211"/>
      <c r="D145" s="211"/>
      <c r="E145" s="211"/>
      <c r="F145" s="211"/>
      <c r="G145" s="266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s="64" customFormat="1" ht="45" customHeight="1" x14ac:dyDescent="0.2">
      <c r="A146" s="211"/>
      <c r="B146" s="211"/>
      <c r="C146" s="211"/>
      <c r="D146" s="211"/>
      <c r="E146" s="211"/>
      <c r="F146" s="211"/>
      <c r="G146" s="26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s="64" customFormat="1" ht="45" customHeight="1" x14ac:dyDescent="0.2">
      <c r="A147" s="211"/>
      <c r="B147" s="211"/>
      <c r="C147" s="211"/>
      <c r="D147" s="211"/>
      <c r="E147" s="211"/>
      <c r="F147" s="211"/>
      <c r="G147" s="266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s="64" customFormat="1" ht="45" customHeight="1" x14ac:dyDescent="0.2">
      <c r="A148" s="211"/>
      <c r="B148" s="211"/>
      <c r="C148" s="211"/>
      <c r="D148" s="211"/>
      <c r="E148" s="211"/>
      <c r="F148" s="211"/>
      <c r="G148" s="266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s="64" customFormat="1" ht="45" customHeight="1" x14ac:dyDescent="0.2">
      <c r="A149" s="211"/>
      <c r="B149" s="211"/>
      <c r="C149" s="211"/>
      <c r="D149" s="211"/>
      <c r="E149" s="211"/>
      <c r="F149" s="211"/>
      <c r="G149" s="266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s="64" customFormat="1" ht="45" customHeight="1" x14ac:dyDescent="0.2">
      <c r="A150" s="211"/>
      <c r="B150" s="211"/>
      <c r="C150" s="211"/>
      <c r="D150" s="211"/>
      <c r="E150" s="211"/>
      <c r="F150" s="211"/>
      <c r="G150" s="266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s="64" customFormat="1" ht="45" customHeight="1" x14ac:dyDescent="0.2">
      <c r="A151" s="211"/>
      <c r="B151" s="211"/>
      <c r="C151" s="211"/>
      <c r="D151" s="211"/>
      <c r="E151" s="211"/>
      <c r="F151" s="211"/>
      <c r="G151" s="266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s="64" customFormat="1" ht="45" customHeight="1" x14ac:dyDescent="0.2">
      <c r="A152" s="211"/>
      <c r="B152" s="211"/>
      <c r="C152" s="211"/>
      <c r="D152" s="211"/>
      <c r="E152" s="211"/>
      <c r="F152" s="211"/>
      <c r="G152" s="266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s="64" customFormat="1" ht="45" customHeight="1" x14ac:dyDescent="0.2">
      <c r="A153" s="211"/>
      <c r="B153" s="211"/>
      <c r="C153" s="211"/>
      <c r="D153" s="211"/>
      <c r="E153" s="211"/>
      <c r="F153" s="211"/>
      <c r="G153" s="266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s="64" customFormat="1" ht="45" customHeight="1" x14ac:dyDescent="0.2">
      <c r="A154" s="211"/>
      <c r="B154" s="211"/>
      <c r="C154" s="211"/>
      <c r="D154" s="211"/>
      <c r="E154" s="211"/>
      <c r="F154" s="211"/>
      <c r="G154" s="266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s="64" customFormat="1" ht="45" customHeight="1" x14ac:dyDescent="0.2">
      <c r="A155" s="211"/>
      <c r="B155" s="211"/>
      <c r="C155" s="211"/>
      <c r="D155" s="211"/>
      <c r="E155" s="211"/>
      <c r="F155" s="211"/>
      <c r="G155" s="266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s="64" customFormat="1" ht="45" customHeight="1" x14ac:dyDescent="0.2">
      <c r="A156" s="211"/>
      <c r="B156" s="211"/>
      <c r="C156" s="211"/>
      <c r="D156" s="211"/>
      <c r="E156" s="211"/>
      <c r="F156" s="211"/>
      <c r="G156" s="26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s="64" customFormat="1" ht="45" customHeight="1" x14ac:dyDescent="0.2">
      <c r="A157" s="211"/>
      <c r="B157" s="211"/>
      <c r="C157" s="211"/>
      <c r="D157" s="211"/>
      <c r="E157" s="211"/>
      <c r="F157" s="211"/>
      <c r="G157" s="266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s="64" customFormat="1" ht="45" customHeight="1" x14ac:dyDescent="0.2">
      <c r="A158" s="211"/>
      <c r="B158" s="211"/>
      <c r="C158" s="211"/>
      <c r="D158" s="211"/>
      <c r="E158" s="211"/>
      <c r="F158" s="211"/>
      <c r="G158" s="266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s="64" customFormat="1" ht="45" customHeight="1" x14ac:dyDescent="0.2">
      <c r="A159" s="211"/>
      <c r="B159" s="211"/>
      <c r="C159" s="211"/>
      <c r="D159" s="211"/>
      <c r="E159" s="211"/>
      <c r="F159" s="211"/>
      <c r="G159" s="266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s="64" customFormat="1" ht="45" customHeight="1" x14ac:dyDescent="0.2">
      <c r="A160" s="211"/>
      <c r="B160" s="211"/>
      <c r="C160" s="211"/>
      <c r="D160" s="211"/>
      <c r="E160" s="211"/>
      <c r="F160" s="211"/>
      <c r="G160" s="266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s="64" customFormat="1" ht="45" customHeight="1" x14ac:dyDescent="0.2">
      <c r="A161" s="211"/>
      <c r="B161" s="211"/>
      <c r="C161" s="211"/>
      <c r="D161" s="211"/>
      <c r="E161" s="211"/>
      <c r="F161" s="211"/>
      <c r="G161" s="266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s="64" customFormat="1" ht="45" customHeight="1" x14ac:dyDescent="0.2">
      <c r="A162" s="211"/>
      <c r="B162" s="211"/>
      <c r="C162" s="211"/>
      <c r="D162" s="211"/>
      <c r="E162" s="211"/>
      <c r="F162" s="211"/>
      <c r="G162" s="266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s="64" customFormat="1" ht="45" customHeight="1" x14ac:dyDescent="0.2">
      <c r="A163" s="211"/>
      <c r="B163" s="211"/>
      <c r="C163" s="211"/>
      <c r="D163" s="211"/>
      <c r="E163" s="211"/>
      <c r="F163" s="211"/>
      <c r="G163" s="266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s="64" customFormat="1" ht="45" customHeight="1" x14ac:dyDescent="0.2">
      <c r="A164" s="211"/>
      <c r="B164" s="211"/>
      <c r="C164" s="211"/>
      <c r="D164" s="211"/>
      <c r="E164" s="211"/>
      <c r="F164" s="211"/>
      <c r="G164" s="266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s="64" customFormat="1" ht="45" customHeight="1" x14ac:dyDescent="0.2">
      <c r="A165" s="211"/>
      <c r="B165" s="211"/>
      <c r="C165" s="211"/>
      <c r="D165" s="211"/>
      <c r="E165" s="211"/>
      <c r="F165" s="211"/>
      <c r="G165" s="266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s="64" customFormat="1" ht="45" customHeight="1" x14ac:dyDescent="0.2">
      <c r="A166" s="211"/>
      <c r="B166" s="211"/>
      <c r="C166" s="211"/>
      <c r="D166" s="211"/>
      <c r="E166" s="211"/>
      <c r="F166" s="211"/>
      <c r="G166" s="2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s="64" customFormat="1" ht="45" customHeight="1" x14ac:dyDescent="0.2">
      <c r="A167" s="211"/>
      <c r="B167" s="211"/>
      <c r="C167" s="211"/>
      <c r="D167" s="211"/>
      <c r="E167" s="211"/>
      <c r="F167" s="211"/>
      <c r="G167" s="266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s="64" customFormat="1" ht="45" customHeight="1" x14ac:dyDescent="0.2">
      <c r="A168" s="211"/>
      <c r="B168" s="211"/>
      <c r="C168" s="211"/>
      <c r="D168" s="211"/>
      <c r="E168" s="211"/>
      <c r="F168" s="211"/>
      <c r="G168" s="266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s="64" customFormat="1" ht="45" customHeight="1" x14ac:dyDescent="0.2">
      <c r="A169" s="211"/>
      <c r="B169" s="211"/>
      <c r="C169" s="211"/>
      <c r="D169" s="211"/>
      <c r="E169" s="211"/>
      <c r="F169" s="211"/>
      <c r="G169" s="266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s="64" customFormat="1" ht="45" customHeight="1" x14ac:dyDescent="0.2">
      <c r="A170" s="211"/>
      <c r="B170" s="211"/>
      <c r="C170" s="211"/>
      <c r="D170" s="211"/>
      <c r="E170" s="211"/>
      <c r="F170" s="211"/>
      <c r="G170" s="266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45" customHeight="1" x14ac:dyDescent="0.2">
      <c r="H171" s="267"/>
      <c r="I171" s="267"/>
      <c r="J171" s="267"/>
    </row>
    <row r="172" spans="1:91" ht="45" customHeight="1" x14ac:dyDescent="0.2">
      <c r="H172" s="268"/>
      <c r="I172" s="268"/>
      <c r="J172" s="268"/>
    </row>
    <row r="173" spans="1:91" ht="45" customHeight="1" x14ac:dyDescent="0.2">
      <c r="H173" s="268"/>
      <c r="I173" s="268"/>
      <c r="J173" s="268"/>
    </row>
    <row r="174" spans="1:91" ht="45" customHeight="1" x14ac:dyDescent="0.2">
      <c r="H174" s="268"/>
      <c r="I174" s="268"/>
      <c r="J174" s="268"/>
    </row>
    <row r="175" spans="1:91" ht="45" customHeight="1" x14ac:dyDescent="0.2">
      <c r="H175" s="268"/>
      <c r="I175" s="268"/>
      <c r="J175" s="268"/>
    </row>
    <row r="176" spans="1:91" ht="45" customHeight="1" x14ac:dyDescent="0.2">
      <c r="H176" s="268"/>
      <c r="I176" s="268"/>
      <c r="J176" s="268"/>
    </row>
    <row r="177" spans="8:10" ht="45" customHeight="1" x14ac:dyDescent="0.2">
      <c r="H177" s="268"/>
      <c r="I177" s="268"/>
      <c r="J177" s="268"/>
    </row>
    <row r="178" spans="8:10" ht="45" customHeight="1" x14ac:dyDescent="0.2">
      <c r="H178" s="268"/>
      <c r="I178" s="268"/>
      <c r="J178" s="268"/>
    </row>
    <row r="179" spans="8:10" ht="45" customHeight="1" x14ac:dyDescent="0.2">
      <c r="H179" s="268"/>
      <c r="I179" s="268"/>
      <c r="J179" s="268"/>
    </row>
    <row r="180" spans="8:10" ht="45" customHeight="1" x14ac:dyDescent="0.2">
      <c r="H180" s="268"/>
      <c r="I180" s="268"/>
      <c r="J180" s="268"/>
    </row>
    <row r="181" spans="8:10" ht="45" customHeight="1" x14ac:dyDescent="0.2">
      <c r="H181" s="268"/>
      <c r="I181" s="268"/>
      <c r="J181" s="268"/>
    </row>
    <row r="182" spans="8:10" ht="45" customHeight="1" x14ac:dyDescent="0.2">
      <c r="H182" s="268"/>
      <c r="I182" s="268"/>
      <c r="J182" s="268"/>
    </row>
    <row r="183" spans="8:10" ht="45" customHeight="1" x14ac:dyDescent="0.2">
      <c r="H183" s="268"/>
      <c r="I183" s="268"/>
      <c r="J183" s="268"/>
    </row>
    <row r="184" spans="8:10" ht="45" customHeight="1" x14ac:dyDescent="0.2">
      <c r="H184" s="268"/>
      <c r="I184" s="268"/>
      <c r="J184" s="268"/>
    </row>
    <row r="185" spans="8:10" ht="45" customHeight="1" x14ac:dyDescent="0.2">
      <c r="H185" s="268"/>
      <c r="I185" s="268"/>
      <c r="J185" s="268"/>
    </row>
    <row r="186" spans="8:10" ht="45" customHeight="1" x14ac:dyDescent="0.2">
      <c r="H186" s="268"/>
      <c r="I186" s="268"/>
      <c r="J186" s="268"/>
    </row>
    <row r="187" spans="8:10" ht="45" customHeight="1" x14ac:dyDescent="0.2">
      <c r="H187" s="268"/>
      <c r="I187" s="268"/>
      <c r="J187" s="268"/>
    </row>
  </sheetData>
  <sheetProtection objects="1" scenarios="1" selectLockedCells="1" selectUnlockedCells="1"/>
  <mergeCells count="60">
    <mergeCell ref="C120:D120"/>
    <mergeCell ref="A121:G121"/>
    <mergeCell ref="B124:G126"/>
    <mergeCell ref="A115:G115"/>
    <mergeCell ref="C116:D116"/>
    <mergeCell ref="C117:D117"/>
    <mergeCell ref="C118:D118"/>
    <mergeCell ref="C119:D119"/>
    <mergeCell ref="A98:G98"/>
    <mergeCell ref="C102:D102"/>
    <mergeCell ref="C104:D104"/>
    <mergeCell ref="A105:G105"/>
    <mergeCell ref="A106:A114"/>
    <mergeCell ref="C108:D108"/>
    <mergeCell ref="C109:D109"/>
    <mergeCell ref="C111:D111"/>
    <mergeCell ref="C112:D112"/>
    <mergeCell ref="C113:D113"/>
    <mergeCell ref="C114:D114"/>
    <mergeCell ref="A85:G85"/>
    <mergeCell ref="A87:A97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80:D80"/>
    <mergeCell ref="C81:D81"/>
    <mergeCell ref="C82:D82"/>
    <mergeCell ref="C83:D83"/>
    <mergeCell ref="C84:D84"/>
    <mergeCell ref="C75:D75"/>
    <mergeCell ref="A76:G76"/>
    <mergeCell ref="C77:D77"/>
    <mergeCell ref="C78:D78"/>
    <mergeCell ref="C79:D79"/>
    <mergeCell ref="C68:D68"/>
    <mergeCell ref="C70:D70"/>
    <mergeCell ref="C71:D71"/>
    <mergeCell ref="C72:D72"/>
    <mergeCell ref="C73:D73"/>
    <mergeCell ref="A62:G62"/>
    <mergeCell ref="C64:D64"/>
    <mergeCell ref="C65:D65"/>
    <mergeCell ref="C66:D66"/>
    <mergeCell ref="C67:D67"/>
    <mergeCell ref="A36:G36"/>
    <mergeCell ref="A47:G47"/>
    <mergeCell ref="A52:G52"/>
    <mergeCell ref="A58:G58"/>
    <mergeCell ref="A59:G59"/>
    <mergeCell ref="A1:G1"/>
    <mergeCell ref="A2:G2"/>
    <mergeCell ref="A5:G5"/>
    <mergeCell ref="A15:G15"/>
    <mergeCell ref="A24:G24"/>
  </mergeCell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Roman,Обычный"&amp;12&amp;A</oddHeader>
    <oddFooter>&amp;C&amp;"Times New Roman,Обычный"&amp;12Страница &amp;P</oddFooter>
    <evenHeader>&amp;C&amp;"Times New Roman,Обычный"&amp;12&amp;A</evenHeader>
    <evenFooter>&amp;C&amp;"Times New Roman,Обычный"&amp;12Страница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4"/>
  <sheetViews>
    <sheetView workbookViewId="0">
      <selection activeCell="A104" sqref="A104"/>
    </sheetView>
  </sheetViews>
  <sheetFormatPr defaultColWidth="9" defaultRowHeight="51.75" customHeight="1" x14ac:dyDescent="0.2"/>
  <cols>
    <col min="1" max="1" width="3.5703125" style="269" customWidth="1"/>
    <col min="2" max="2" width="9.42578125" style="269" customWidth="1"/>
    <col min="3" max="3" width="7.140625" style="269" customWidth="1"/>
    <col min="4" max="4" width="9.85546875" style="269" customWidth="1"/>
    <col min="5" max="5" width="34.140625" style="269" customWidth="1"/>
    <col min="6" max="7" width="5.7109375" style="269" customWidth="1"/>
    <col min="8" max="8" width="5.5703125" style="269" customWidth="1"/>
    <col min="9" max="9" width="5.85546875" style="269" customWidth="1"/>
    <col min="10" max="10" width="6" style="269" customWidth="1"/>
    <col min="11" max="11" width="5.5703125" style="269" customWidth="1"/>
    <col min="12" max="12" width="5.7109375" style="269" customWidth="1"/>
    <col min="13" max="13" width="5.85546875" style="269" customWidth="1"/>
    <col min="14" max="14" width="6.140625" style="269" customWidth="1"/>
    <col min="15" max="16" width="6.7109375" style="269" customWidth="1"/>
    <col min="17" max="17" width="6.28515625" style="269" customWidth="1"/>
    <col min="18" max="18" width="6.5703125" style="269" customWidth="1"/>
  </cols>
  <sheetData>
    <row r="1" spans="1:256" s="271" customFormat="1" ht="51.75" customHeight="1" x14ac:dyDescent="0.15">
      <c r="A1" s="270" t="s">
        <v>168</v>
      </c>
      <c r="B1" s="382" t="s">
        <v>483</v>
      </c>
      <c r="C1" s="382"/>
      <c r="D1" s="382"/>
      <c r="E1" s="382"/>
      <c r="F1" s="382"/>
      <c r="G1" s="382" t="s">
        <v>484</v>
      </c>
      <c r="H1" s="382"/>
      <c r="I1" s="382"/>
      <c r="J1" s="382"/>
      <c r="K1" s="383" t="s">
        <v>485</v>
      </c>
      <c r="L1" s="383"/>
      <c r="M1" s="383" t="s">
        <v>486</v>
      </c>
      <c r="N1" s="383"/>
      <c r="O1" s="383" t="s">
        <v>487</v>
      </c>
      <c r="P1" s="383"/>
      <c r="Q1" s="382" t="s">
        <v>488</v>
      </c>
      <c r="R1" s="382"/>
    </row>
    <row r="2" spans="1:256" s="271" customFormat="1" ht="51.75" customHeight="1" x14ac:dyDescent="0.15">
      <c r="A2" s="270">
        <v>1</v>
      </c>
      <c r="B2" s="372" t="s">
        <v>489</v>
      </c>
      <c r="C2" s="372"/>
      <c r="D2" s="372"/>
      <c r="E2" s="372"/>
      <c r="F2" s="372"/>
      <c r="G2" s="383" t="s">
        <v>490</v>
      </c>
      <c r="H2" s="383"/>
      <c r="I2" s="383"/>
      <c r="J2" s="383"/>
      <c r="K2" s="382" t="s">
        <v>491</v>
      </c>
      <c r="L2" s="382"/>
      <c r="M2" s="382" t="s">
        <v>492</v>
      </c>
      <c r="N2" s="382"/>
      <c r="O2" s="383" t="s">
        <v>493</v>
      </c>
      <c r="P2" s="383"/>
      <c r="Q2" s="382" t="s">
        <v>494</v>
      </c>
      <c r="R2" s="382"/>
    </row>
    <row r="3" spans="1:256" s="271" customFormat="1" ht="51.75" customHeight="1" x14ac:dyDescent="0.15">
      <c r="A3" s="270">
        <v>2</v>
      </c>
      <c r="B3" s="372" t="s">
        <v>495</v>
      </c>
      <c r="C3" s="372"/>
      <c r="D3" s="372"/>
      <c r="E3" s="372"/>
      <c r="F3" s="372"/>
      <c r="G3" s="383" t="s">
        <v>496</v>
      </c>
      <c r="H3" s="383"/>
      <c r="I3" s="383"/>
      <c r="J3" s="383"/>
      <c r="K3" s="382"/>
      <c r="L3" s="382"/>
      <c r="M3" s="382" t="s">
        <v>497</v>
      </c>
      <c r="N3" s="382"/>
      <c r="O3" s="383" t="s">
        <v>498</v>
      </c>
      <c r="P3" s="383"/>
      <c r="Q3" s="382" t="s">
        <v>499</v>
      </c>
      <c r="R3" s="382"/>
    </row>
    <row r="4" spans="1:256" s="271" customFormat="1" ht="51.75" customHeight="1" x14ac:dyDescent="0.15">
      <c r="A4" s="270">
        <v>3</v>
      </c>
      <c r="B4" s="372" t="s">
        <v>500</v>
      </c>
      <c r="C4" s="372"/>
      <c r="D4" s="372"/>
      <c r="E4" s="372"/>
      <c r="F4" s="372"/>
      <c r="G4" s="383" t="s">
        <v>501</v>
      </c>
      <c r="H4" s="383"/>
      <c r="I4" s="383"/>
      <c r="J4" s="383"/>
      <c r="K4" s="382" t="s">
        <v>491</v>
      </c>
      <c r="L4" s="382"/>
      <c r="M4" s="382" t="s">
        <v>502</v>
      </c>
      <c r="N4" s="382"/>
      <c r="O4" s="383" t="s">
        <v>503</v>
      </c>
      <c r="P4" s="383"/>
      <c r="Q4" s="382" t="s">
        <v>504</v>
      </c>
      <c r="R4" s="382"/>
    </row>
    <row r="5" spans="1:256" s="271" customFormat="1" ht="51.75" customHeight="1" x14ac:dyDescent="0.15">
      <c r="A5" s="270">
        <v>4</v>
      </c>
      <c r="B5" s="372" t="s">
        <v>505</v>
      </c>
      <c r="C5" s="372"/>
      <c r="D5" s="372"/>
      <c r="E5" s="372"/>
      <c r="F5" s="372"/>
      <c r="G5" s="383" t="s">
        <v>506</v>
      </c>
      <c r="H5" s="383"/>
      <c r="I5" s="383"/>
      <c r="J5" s="383"/>
      <c r="K5" s="382" t="s">
        <v>491</v>
      </c>
      <c r="L5" s="382"/>
      <c r="M5" s="382" t="s">
        <v>507</v>
      </c>
      <c r="N5" s="382"/>
      <c r="O5" s="383" t="s">
        <v>508</v>
      </c>
      <c r="P5" s="383"/>
      <c r="Q5" s="382" t="s">
        <v>509</v>
      </c>
      <c r="R5" s="382"/>
    </row>
    <row r="6" spans="1:256" s="271" customFormat="1" ht="51.75" customHeight="1" x14ac:dyDescent="0.15">
      <c r="A6" s="270">
        <v>5</v>
      </c>
      <c r="B6" s="372" t="s">
        <v>510</v>
      </c>
      <c r="C6" s="372"/>
      <c r="D6" s="372"/>
      <c r="E6" s="372"/>
      <c r="F6" s="372"/>
      <c r="G6" s="383" t="s">
        <v>511</v>
      </c>
      <c r="H6" s="383"/>
      <c r="I6" s="383"/>
      <c r="J6" s="383"/>
      <c r="K6" s="382" t="s">
        <v>491</v>
      </c>
      <c r="L6" s="382"/>
      <c r="M6" s="382" t="s">
        <v>507</v>
      </c>
      <c r="N6" s="382"/>
      <c r="O6" s="383" t="s">
        <v>512</v>
      </c>
      <c r="P6" s="383"/>
      <c r="Q6" s="382" t="s">
        <v>513</v>
      </c>
      <c r="R6" s="382"/>
    </row>
    <row r="7" spans="1:256" s="271" customFormat="1" ht="51.75" customHeight="1" x14ac:dyDescent="0.15">
      <c r="A7" s="270">
        <v>6</v>
      </c>
      <c r="B7" s="372" t="s">
        <v>514</v>
      </c>
      <c r="C7" s="372"/>
      <c r="D7" s="372"/>
      <c r="E7" s="372"/>
      <c r="F7" s="372"/>
      <c r="G7" s="383" t="s">
        <v>515</v>
      </c>
      <c r="H7" s="383"/>
      <c r="I7" s="383"/>
      <c r="J7" s="383"/>
      <c r="K7" s="382" t="s">
        <v>509</v>
      </c>
      <c r="L7" s="382"/>
      <c r="M7" s="382" t="s">
        <v>516</v>
      </c>
      <c r="N7" s="382"/>
      <c r="O7" s="384" t="s">
        <v>517</v>
      </c>
      <c r="P7" s="384"/>
      <c r="Q7" s="382">
        <v>4</v>
      </c>
      <c r="R7" s="382"/>
    </row>
    <row r="8" spans="1:256" ht="29.25" customHeight="1" x14ac:dyDescent="0.2"/>
    <row r="9" spans="1:256" s="147" customFormat="1" ht="35.25" customHeight="1" x14ac:dyDescent="0.2">
      <c r="A9" s="385" t="s">
        <v>518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</row>
    <row r="10" spans="1:256" s="146" customFormat="1" ht="18" customHeight="1" x14ac:dyDescent="0.2">
      <c r="A10" s="349" t="s">
        <v>519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</row>
    <row r="11" spans="1:256" s="278" customFormat="1" ht="13.35" customHeight="1" x14ac:dyDescent="0.35">
      <c r="A11" s="272"/>
      <c r="B11" s="273"/>
      <c r="C11" s="273"/>
      <c r="D11" s="274"/>
      <c r="E11" s="275"/>
      <c r="F11" s="275"/>
      <c r="G11"/>
      <c r="H11" s="274"/>
      <c r="I11" s="274"/>
      <c r="J11" s="276"/>
      <c r="K11" s="277"/>
      <c r="L11" s="277"/>
      <c r="M11" s="277"/>
      <c r="N11" s="274"/>
    </row>
    <row r="12" spans="1:256" ht="20.100000000000001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256" ht="18.399999999999999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256" s="279" customFormat="1" ht="20.100000000000001" customHeight="1" x14ac:dyDescent="0.3">
      <c r="A14" s="79"/>
      <c r="C14" s="280"/>
      <c r="D14" s="279" t="s">
        <v>520</v>
      </c>
      <c r="G14" s="281"/>
    </row>
    <row r="15" spans="1:256" s="282" customFormat="1" ht="18.399999999999999" customHeight="1" x14ac:dyDescent="0.25">
      <c r="A15"/>
      <c r="C15" s="283"/>
      <c r="D15" s="284"/>
      <c r="G15" s="285"/>
      <c r="IU15" s="286"/>
      <c r="IV15" s="286"/>
    </row>
    <row r="16" spans="1:256" s="286" customFormat="1" ht="18.600000000000001" customHeight="1" x14ac:dyDescent="0.25">
      <c r="A16"/>
      <c r="D16" s="286" t="s">
        <v>521</v>
      </c>
      <c r="G16" s="70"/>
      <c r="H16"/>
    </row>
    <row r="17" spans="1:10" s="83" customFormat="1" ht="12.75" customHeight="1" x14ac:dyDescent="0.2">
      <c r="A17" s="80" t="s">
        <v>168</v>
      </c>
      <c r="B17" s="354" t="s">
        <v>169</v>
      </c>
      <c r="C17" s="354"/>
      <c r="D17" s="354"/>
      <c r="E17" s="80" t="s">
        <v>171</v>
      </c>
      <c r="F17" s="80" t="s">
        <v>170</v>
      </c>
      <c r="G17" s="87" t="s">
        <v>173</v>
      </c>
      <c r="H17" s="81"/>
      <c r="I17" s="81"/>
      <c r="J17" s="81"/>
    </row>
    <row r="18" spans="1:10" s="89" customFormat="1" ht="24" customHeight="1" x14ac:dyDescent="0.2">
      <c r="A18" s="85">
        <v>1</v>
      </c>
      <c r="B18" s="355" t="s">
        <v>522</v>
      </c>
      <c r="C18" s="355"/>
      <c r="D18" s="355"/>
      <c r="E18" s="355"/>
      <c r="F18" s="86">
        <v>1</v>
      </c>
      <c r="G18" s="87" t="s">
        <v>173</v>
      </c>
      <c r="H18" s="287"/>
      <c r="I18" s="287"/>
      <c r="J18" s="287"/>
    </row>
    <row r="19" spans="1:10" s="83" customFormat="1" ht="12.75" customHeight="1" x14ac:dyDescent="0.2">
      <c r="A19" s="80" t="s">
        <v>168</v>
      </c>
      <c r="B19" s="354" t="s">
        <v>169</v>
      </c>
      <c r="C19" s="354"/>
      <c r="D19" s="354"/>
      <c r="E19" s="80" t="s">
        <v>171</v>
      </c>
      <c r="F19" s="80" t="s">
        <v>170</v>
      </c>
      <c r="G19" s="87" t="s">
        <v>173</v>
      </c>
      <c r="H19" s="81"/>
      <c r="I19" s="81"/>
      <c r="J19" s="81"/>
    </row>
    <row r="20" spans="1:10" s="89" customFormat="1" ht="12" customHeight="1" x14ac:dyDescent="0.2">
      <c r="A20" s="85">
        <v>1</v>
      </c>
      <c r="B20" s="355" t="s">
        <v>523</v>
      </c>
      <c r="C20" s="355"/>
      <c r="D20" s="355"/>
      <c r="E20" s="355"/>
      <c r="F20" s="86">
        <v>3</v>
      </c>
      <c r="G20" s="87" t="s">
        <v>173</v>
      </c>
      <c r="H20" s="287"/>
      <c r="I20" s="287"/>
      <c r="J20" s="287"/>
    </row>
    <row r="21" spans="1:10" s="89" customFormat="1" ht="24" customHeight="1" x14ac:dyDescent="0.2">
      <c r="A21" s="85">
        <v>2</v>
      </c>
      <c r="B21" s="355" t="s">
        <v>524</v>
      </c>
      <c r="C21" s="355"/>
      <c r="D21" s="355"/>
      <c r="E21" s="355"/>
      <c r="F21" s="86">
        <v>151</v>
      </c>
      <c r="G21" s="87" t="s">
        <v>173</v>
      </c>
      <c r="H21" s="287"/>
      <c r="I21" s="287"/>
      <c r="J21" s="287"/>
    </row>
    <row r="22" spans="1:10" s="83" customFormat="1" ht="12.75" customHeight="1" x14ac:dyDescent="0.2">
      <c r="A22" s="80" t="s">
        <v>168</v>
      </c>
      <c r="B22" s="354" t="s">
        <v>169</v>
      </c>
      <c r="C22" s="354"/>
      <c r="D22" s="354"/>
      <c r="E22" s="80" t="s">
        <v>171</v>
      </c>
      <c r="F22" s="80" t="s">
        <v>170</v>
      </c>
      <c r="G22" s="87" t="s">
        <v>173</v>
      </c>
      <c r="H22" s="81"/>
      <c r="I22" s="81"/>
      <c r="J22" s="81"/>
    </row>
    <row r="23" spans="1:10" s="89" customFormat="1" ht="24" customHeight="1" x14ac:dyDescent="0.2">
      <c r="A23" s="85">
        <v>1</v>
      </c>
      <c r="B23" s="355" t="s">
        <v>525</v>
      </c>
      <c r="C23" s="355"/>
      <c r="D23" s="355"/>
      <c r="E23" s="355"/>
      <c r="F23" s="86">
        <v>1</v>
      </c>
      <c r="G23" s="87" t="s">
        <v>173</v>
      </c>
      <c r="H23" s="287"/>
      <c r="I23" s="287"/>
      <c r="J23" s="287"/>
    </row>
    <row r="24" spans="1:10" s="89" customFormat="1" ht="12" customHeight="1" x14ac:dyDescent="0.2">
      <c r="A24" s="85">
        <v>2</v>
      </c>
      <c r="B24" s="355" t="s">
        <v>526</v>
      </c>
      <c r="C24" s="355"/>
      <c r="D24" s="355"/>
      <c r="E24" s="355"/>
      <c r="F24" s="86">
        <v>1</v>
      </c>
      <c r="G24" s="87" t="s">
        <v>173</v>
      </c>
      <c r="H24" s="287"/>
      <c r="I24" s="287"/>
      <c r="J24" s="287"/>
    </row>
    <row r="25" spans="1:10" s="89" customFormat="1" ht="12" customHeight="1" x14ac:dyDescent="0.2">
      <c r="A25" s="85">
        <v>3</v>
      </c>
      <c r="B25" s="355" t="s">
        <v>527</v>
      </c>
      <c r="C25" s="355"/>
      <c r="D25" s="355"/>
      <c r="E25" s="355"/>
      <c r="F25" s="86">
        <v>1</v>
      </c>
      <c r="G25" s="87" t="s">
        <v>173</v>
      </c>
      <c r="H25" s="287"/>
      <c r="I25" s="287"/>
      <c r="J25" s="287"/>
    </row>
    <row r="26" spans="1:10" s="89" customFormat="1" ht="24" customHeight="1" x14ac:dyDescent="0.2">
      <c r="A26" s="85">
        <v>4</v>
      </c>
      <c r="B26" s="355" t="s">
        <v>528</v>
      </c>
      <c r="C26" s="355"/>
      <c r="D26" s="355"/>
      <c r="E26" s="355"/>
      <c r="F26" s="86">
        <v>1</v>
      </c>
      <c r="G26" s="87" t="s">
        <v>173</v>
      </c>
      <c r="H26" s="287"/>
      <c r="I26" s="287"/>
      <c r="J26" s="287"/>
    </row>
    <row r="27" spans="1:10" s="89" customFormat="1" ht="24" customHeight="1" x14ac:dyDescent="0.2">
      <c r="A27" s="85">
        <v>5</v>
      </c>
      <c r="B27" s="355" t="s">
        <v>529</v>
      </c>
      <c r="C27" s="355"/>
      <c r="D27" s="355"/>
      <c r="E27" s="355"/>
      <c r="F27" s="86">
        <v>1</v>
      </c>
      <c r="G27" s="87" t="s">
        <v>173</v>
      </c>
      <c r="H27" s="287"/>
      <c r="I27" s="287"/>
      <c r="J27" s="287"/>
    </row>
    <row r="28" spans="1:10" s="89" customFormat="1" ht="24" customHeight="1" x14ac:dyDescent="0.2">
      <c r="A28" s="85">
        <v>6</v>
      </c>
      <c r="B28" s="355" t="s">
        <v>530</v>
      </c>
      <c r="C28" s="355"/>
      <c r="D28" s="355"/>
      <c r="E28" s="355"/>
      <c r="F28" s="86">
        <v>1</v>
      </c>
      <c r="G28" s="87" t="s">
        <v>173</v>
      </c>
      <c r="H28" s="287"/>
      <c r="I28" s="287"/>
      <c r="J28" s="287"/>
    </row>
    <row r="29" spans="1:10" s="89" customFormat="1" ht="24" customHeight="1" x14ac:dyDescent="0.2">
      <c r="A29" s="85">
        <v>7</v>
      </c>
      <c r="B29" s="355" t="s">
        <v>531</v>
      </c>
      <c r="C29" s="355"/>
      <c r="D29" s="355"/>
      <c r="E29" s="355"/>
      <c r="F29" s="86">
        <v>1</v>
      </c>
      <c r="G29" s="87" t="s">
        <v>173</v>
      </c>
      <c r="H29" s="287"/>
      <c r="I29" s="287"/>
      <c r="J29" s="287"/>
    </row>
    <row r="30" spans="1:10" s="89" customFormat="1" ht="24" customHeight="1" x14ac:dyDescent="0.2">
      <c r="A30" s="85">
        <v>8</v>
      </c>
      <c r="B30" s="355" t="s">
        <v>532</v>
      </c>
      <c r="C30" s="355"/>
      <c r="D30" s="355"/>
      <c r="E30" s="355"/>
      <c r="F30" s="86">
        <v>1</v>
      </c>
      <c r="G30" s="87" t="s">
        <v>173</v>
      </c>
      <c r="H30" s="287"/>
      <c r="I30" s="287"/>
      <c r="J30" s="287"/>
    </row>
    <row r="31" spans="1:10" s="89" customFormat="1" ht="24" customHeight="1" x14ac:dyDescent="0.2">
      <c r="A31" s="85">
        <v>9</v>
      </c>
      <c r="B31" s="355" t="s">
        <v>533</v>
      </c>
      <c r="C31" s="355"/>
      <c r="D31" s="355"/>
      <c r="E31" s="355"/>
      <c r="F31" s="86">
        <v>1</v>
      </c>
      <c r="G31" s="87" t="s">
        <v>173</v>
      </c>
      <c r="H31" s="287"/>
      <c r="I31" s="287"/>
      <c r="J31" s="287"/>
    </row>
    <row r="32" spans="1:10" s="288" customFormat="1" ht="32.85" customHeight="1" x14ac:dyDescent="0.25">
      <c r="E32" s="288" t="s">
        <v>534</v>
      </c>
      <c r="H32" s="289"/>
      <c r="I32" s="289"/>
      <c r="J32" s="289"/>
    </row>
    <row r="33" spans="1:10" s="83" customFormat="1" ht="12.75" customHeight="1" x14ac:dyDescent="0.2">
      <c r="A33" s="80" t="s">
        <v>168</v>
      </c>
      <c r="B33" s="354" t="s">
        <v>169</v>
      </c>
      <c r="C33" s="354"/>
      <c r="D33" s="354"/>
      <c r="E33" s="80" t="s">
        <v>171</v>
      </c>
      <c r="F33" s="80" t="s">
        <v>170</v>
      </c>
      <c r="G33" s="87" t="s">
        <v>173</v>
      </c>
      <c r="H33" s="81"/>
      <c r="I33" s="81"/>
      <c r="J33" s="81"/>
    </row>
    <row r="34" spans="1:10" s="89" customFormat="1" ht="12" customHeight="1" x14ac:dyDescent="0.2">
      <c r="A34" s="85">
        <v>1</v>
      </c>
      <c r="B34" s="355" t="s">
        <v>535</v>
      </c>
      <c r="C34" s="355"/>
      <c r="D34" s="355"/>
      <c r="E34" s="355"/>
      <c r="F34" s="86">
        <v>1</v>
      </c>
      <c r="G34" s="87" t="s">
        <v>173</v>
      </c>
      <c r="H34" s="287"/>
      <c r="I34" s="287"/>
      <c r="J34" s="287"/>
    </row>
    <row r="35" spans="1:10" s="89" customFormat="1" ht="12" customHeight="1" x14ac:dyDescent="0.2">
      <c r="A35" s="85">
        <v>2</v>
      </c>
      <c r="B35" s="355" t="s">
        <v>536</v>
      </c>
      <c r="C35" s="355"/>
      <c r="D35" s="355"/>
      <c r="E35" s="355"/>
      <c r="F35" s="86">
        <v>1</v>
      </c>
      <c r="G35" s="87" t="s">
        <v>173</v>
      </c>
      <c r="H35" s="287"/>
      <c r="I35" s="287"/>
      <c r="J35" s="287"/>
    </row>
    <row r="36" spans="1:10" s="89" customFormat="1" ht="24" customHeight="1" x14ac:dyDescent="0.2">
      <c r="A36" s="85">
        <v>3</v>
      </c>
      <c r="B36" s="355" t="s">
        <v>537</v>
      </c>
      <c r="C36" s="355"/>
      <c r="D36" s="355"/>
      <c r="E36" s="355"/>
      <c r="F36" s="86">
        <v>1</v>
      </c>
      <c r="G36" s="87" t="s">
        <v>173</v>
      </c>
      <c r="H36" s="287"/>
      <c r="I36" s="287"/>
      <c r="J36" s="287"/>
    </row>
    <row r="37" spans="1:10" s="89" customFormat="1" ht="12" customHeight="1" x14ac:dyDescent="0.2">
      <c r="A37" s="85">
        <v>4</v>
      </c>
      <c r="B37" s="355" t="s">
        <v>538</v>
      </c>
      <c r="C37" s="355"/>
      <c r="D37" s="355"/>
      <c r="E37" s="355"/>
      <c r="F37" s="86">
        <v>1</v>
      </c>
      <c r="G37" s="87" t="s">
        <v>173</v>
      </c>
      <c r="H37" s="287"/>
      <c r="I37" s="287"/>
      <c r="J37" s="287"/>
    </row>
    <row r="38" spans="1:10" s="89" customFormat="1" ht="12" customHeight="1" x14ac:dyDescent="0.2">
      <c r="A38" s="85">
        <v>5</v>
      </c>
      <c r="B38" s="355" t="s">
        <v>539</v>
      </c>
      <c r="C38" s="355"/>
      <c r="D38" s="355"/>
      <c r="E38" s="355"/>
      <c r="F38" s="86">
        <v>1</v>
      </c>
      <c r="G38" s="87" t="s">
        <v>173</v>
      </c>
      <c r="H38" s="287"/>
      <c r="I38" s="287"/>
      <c r="J38" s="287"/>
    </row>
    <row r="39" spans="1:10" s="89" customFormat="1" ht="12" customHeight="1" x14ac:dyDescent="0.2">
      <c r="A39" s="85">
        <v>6</v>
      </c>
      <c r="B39" s="355" t="s">
        <v>540</v>
      </c>
      <c r="C39" s="355"/>
      <c r="D39" s="355"/>
      <c r="E39" s="355"/>
      <c r="F39" s="86">
        <v>1</v>
      </c>
      <c r="G39" s="87" t="s">
        <v>173</v>
      </c>
      <c r="H39" s="287"/>
      <c r="I39" s="287"/>
      <c r="J39" s="287"/>
    </row>
    <row r="40" spans="1:10" s="89" customFormat="1" ht="12" customHeight="1" x14ac:dyDescent="0.2">
      <c r="A40" s="85">
        <v>7</v>
      </c>
      <c r="B40" s="355" t="s">
        <v>541</v>
      </c>
      <c r="C40" s="355"/>
      <c r="D40" s="355"/>
      <c r="E40" s="355"/>
      <c r="F40" s="86">
        <v>1</v>
      </c>
      <c r="G40" s="87" t="s">
        <v>173</v>
      </c>
      <c r="H40" s="287"/>
      <c r="I40" s="287"/>
      <c r="J40" s="287"/>
    </row>
    <row r="41" spans="1:10" s="89" customFormat="1" ht="12" customHeight="1" x14ac:dyDescent="0.2">
      <c r="A41" s="85">
        <v>8</v>
      </c>
      <c r="B41" s="355" t="s">
        <v>542</v>
      </c>
      <c r="C41" s="355"/>
      <c r="D41" s="355"/>
      <c r="E41" s="355"/>
      <c r="F41" s="86">
        <v>1</v>
      </c>
      <c r="G41" s="87" t="s">
        <v>173</v>
      </c>
      <c r="H41" s="287"/>
      <c r="I41" s="287"/>
      <c r="J41" s="287"/>
    </row>
    <row r="42" spans="1:10" s="89" customFormat="1" ht="12" customHeight="1" x14ac:dyDescent="0.2">
      <c r="A42" s="85">
        <v>9</v>
      </c>
      <c r="B42" s="355" t="s">
        <v>543</v>
      </c>
      <c r="C42" s="355"/>
      <c r="D42" s="355"/>
      <c r="E42" s="355"/>
      <c r="F42" s="86">
        <v>2</v>
      </c>
      <c r="G42" s="87" t="s">
        <v>173</v>
      </c>
      <c r="H42" s="287"/>
      <c r="I42" s="287"/>
      <c r="J42" s="287"/>
    </row>
    <row r="43" spans="1:10" s="89" customFormat="1" ht="12" customHeight="1" x14ac:dyDescent="0.2">
      <c r="A43" s="85">
        <v>10</v>
      </c>
      <c r="B43" s="355" t="s">
        <v>544</v>
      </c>
      <c r="C43" s="355"/>
      <c r="D43" s="355"/>
      <c r="E43" s="355"/>
      <c r="F43" s="86">
        <v>1</v>
      </c>
      <c r="G43" s="87" t="s">
        <v>173</v>
      </c>
      <c r="H43" s="287"/>
      <c r="I43" s="287"/>
      <c r="J43" s="287"/>
    </row>
    <row r="44" spans="1:10" s="89" customFormat="1" ht="12" customHeight="1" x14ac:dyDescent="0.2">
      <c r="A44" s="85">
        <v>11</v>
      </c>
      <c r="B44" s="355" t="s">
        <v>545</v>
      </c>
      <c r="C44" s="355"/>
      <c r="D44" s="355"/>
      <c r="E44" s="355"/>
      <c r="F44" s="86">
        <v>1</v>
      </c>
      <c r="G44" s="87" t="s">
        <v>173</v>
      </c>
      <c r="H44" s="287"/>
      <c r="I44" s="287"/>
      <c r="J44" s="287"/>
    </row>
    <row r="45" spans="1:10" s="89" customFormat="1" ht="24" customHeight="1" x14ac:dyDescent="0.2">
      <c r="A45" s="85">
        <v>12</v>
      </c>
      <c r="B45" s="355" t="s">
        <v>546</v>
      </c>
      <c r="C45" s="355"/>
      <c r="D45" s="355"/>
      <c r="E45" s="355"/>
      <c r="F45" s="86">
        <v>2</v>
      </c>
      <c r="G45" s="87" t="s">
        <v>173</v>
      </c>
      <c r="H45" s="287"/>
      <c r="I45" s="287"/>
      <c r="J45" s="287"/>
    </row>
    <row r="46" spans="1:10" s="89" customFormat="1" ht="24" customHeight="1" x14ac:dyDescent="0.2">
      <c r="A46" s="85">
        <v>13</v>
      </c>
      <c r="B46" s="355" t="s">
        <v>547</v>
      </c>
      <c r="C46" s="355"/>
      <c r="D46" s="355"/>
      <c r="E46" s="355"/>
      <c r="F46" s="86">
        <v>1</v>
      </c>
      <c r="G46" s="87" t="s">
        <v>173</v>
      </c>
      <c r="H46" s="287"/>
      <c r="I46" s="287"/>
      <c r="J46" s="287"/>
    </row>
    <row r="47" spans="1:10" s="89" customFormat="1" ht="12" customHeight="1" x14ac:dyDescent="0.2">
      <c r="A47" s="85">
        <v>14</v>
      </c>
      <c r="B47" s="355" t="s">
        <v>548</v>
      </c>
      <c r="C47" s="355"/>
      <c r="D47" s="355"/>
      <c r="E47" s="355"/>
      <c r="F47" s="86">
        <v>1</v>
      </c>
      <c r="G47" s="87" t="s">
        <v>173</v>
      </c>
      <c r="H47" s="287"/>
      <c r="I47" s="287"/>
      <c r="J47" s="287"/>
    </row>
    <row r="48" spans="1:10" s="89" customFormat="1" ht="12" customHeight="1" x14ac:dyDescent="0.2">
      <c r="A48" s="85">
        <v>15</v>
      </c>
      <c r="B48" s="355" t="s">
        <v>549</v>
      </c>
      <c r="C48" s="355"/>
      <c r="D48" s="355"/>
      <c r="E48" s="355"/>
      <c r="F48" s="86">
        <v>1</v>
      </c>
      <c r="G48" s="87" t="s">
        <v>173</v>
      </c>
      <c r="H48" s="287"/>
      <c r="I48" s="287"/>
      <c r="J48" s="287"/>
    </row>
    <row r="49" spans="1:10" s="89" customFormat="1" ht="12" customHeight="1" x14ac:dyDescent="0.2">
      <c r="A49" s="85">
        <v>16</v>
      </c>
      <c r="B49" s="355" t="s">
        <v>550</v>
      </c>
      <c r="C49" s="355"/>
      <c r="D49" s="355"/>
      <c r="E49" s="355"/>
      <c r="F49" s="86">
        <v>6</v>
      </c>
      <c r="G49" s="87" t="s">
        <v>173</v>
      </c>
      <c r="H49" s="287"/>
      <c r="I49" s="287"/>
      <c r="J49" s="287"/>
    </row>
    <row r="50" spans="1:10" s="89" customFormat="1" ht="12" customHeight="1" x14ac:dyDescent="0.2">
      <c r="A50" s="85">
        <v>17</v>
      </c>
      <c r="B50" s="355" t="s">
        <v>551</v>
      </c>
      <c r="C50" s="355"/>
      <c r="D50" s="355"/>
      <c r="E50" s="355"/>
      <c r="F50" s="86">
        <v>1</v>
      </c>
      <c r="G50" s="87" t="s">
        <v>173</v>
      </c>
      <c r="H50" s="287"/>
      <c r="I50" s="287"/>
      <c r="J50" s="287"/>
    </row>
    <row r="51" spans="1:10" s="89" customFormat="1" ht="12" customHeight="1" x14ac:dyDescent="0.2">
      <c r="A51" s="85">
        <v>18</v>
      </c>
      <c r="B51" s="355" t="s">
        <v>552</v>
      </c>
      <c r="C51" s="355"/>
      <c r="D51" s="355"/>
      <c r="E51" s="355"/>
      <c r="F51" s="86">
        <v>2</v>
      </c>
      <c r="G51" s="87" t="s">
        <v>173</v>
      </c>
      <c r="H51" s="287"/>
      <c r="I51" s="287"/>
      <c r="J51" s="287"/>
    </row>
    <row r="52" spans="1:10" s="89" customFormat="1" ht="12" customHeight="1" x14ac:dyDescent="0.2">
      <c r="A52" s="85">
        <v>19</v>
      </c>
      <c r="B52" s="355" t="s">
        <v>553</v>
      </c>
      <c r="C52" s="355"/>
      <c r="D52" s="355"/>
      <c r="E52" s="355"/>
      <c r="F52" s="86">
        <v>1</v>
      </c>
      <c r="G52" s="87" t="s">
        <v>173</v>
      </c>
      <c r="H52" s="287"/>
      <c r="I52" s="287"/>
      <c r="J52" s="287"/>
    </row>
    <row r="53" spans="1:10" s="89" customFormat="1" ht="12" customHeight="1" x14ac:dyDescent="0.2">
      <c r="A53" s="85">
        <v>20</v>
      </c>
      <c r="B53" s="355" t="s">
        <v>554</v>
      </c>
      <c r="C53" s="355"/>
      <c r="D53" s="355"/>
      <c r="E53" s="355"/>
      <c r="F53" s="86">
        <v>6</v>
      </c>
      <c r="G53" s="87" t="s">
        <v>173</v>
      </c>
      <c r="H53" s="287"/>
      <c r="I53" s="287"/>
      <c r="J53" s="287"/>
    </row>
    <row r="54" spans="1:10" s="89" customFormat="1" ht="24" customHeight="1" x14ac:dyDescent="0.2">
      <c r="A54" s="85">
        <v>21</v>
      </c>
      <c r="B54" s="355" t="s">
        <v>555</v>
      </c>
      <c r="C54" s="355"/>
      <c r="D54" s="355"/>
      <c r="E54" s="355"/>
      <c r="F54" s="86">
        <v>2</v>
      </c>
      <c r="G54" s="87" t="s">
        <v>173</v>
      </c>
      <c r="H54" s="287"/>
      <c r="I54" s="287"/>
      <c r="J54" s="287"/>
    </row>
    <row r="55" spans="1:10" s="89" customFormat="1" ht="12" customHeight="1" x14ac:dyDescent="0.2">
      <c r="A55" s="85">
        <v>22</v>
      </c>
      <c r="B55" s="355" t="s">
        <v>556</v>
      </c>
      <c r="C55" s="355"/>
      <c r="D55" s="355"/>
      <c r="E55" s="355"/>
      <c r="F55" s="86">
        <v>2</v>
      </c>
      <c r="G55" s="87" t="s">
        <v>173</v>
      </c>
      <c r="H55" s="287"/>
      <c r="I55" s="287"/>
      <c r="J55" s="287"/>
    </row>
    <row r="56" spans="1:10" s="89" customFormat="1" ht="12" customHeight="1" x14ac:dyDescent="0.2">
      <c r="A56" s="85">
        <v>23</v>
      </c>
      <c r="B56" s="355" t="s">
        <v>557</v>
      </c>
      <c r="C56" s="355"/>
      <c r="D56" s="355"/>
      <c r="E56" s="355"/>
      <c r="F56" s="86">
        <v>1</v>
      </c>
      <c r="G56" s="87" t="s">
        <v>173</v>
      </c>
      <c r="H56" s="287"/>
      <c r="I56" s="287"/>
      <c r="J56" s="287"/>
    </row>
    <row r="57" spans="1:10" s="89" customFormat="1" ht="12" customHeight="1" x14ac:dyDescent="0.2">
      <c r="A57" s="85">
        <v>24</v>
      </c>
      <c r="B57" s="355" t="s">
        <v>558</v>
      </c>
      <c r="C57" s="355"/>
      <c r="D57" s="355"/>
      <c r="E57" s="355"/>
      <c r="F57" s="86">
        <v>5</v>
      </c>
      <c r="G57" s="87" t="s">
        <v>173</v>
      </c>
      <c r="H57" s="287"/>
      <c r="I57" s="287"/>
      <c r="J57" s="287"/>
    </row>
    <row r="58" spans="1:10" s="89" customFormat="1" ht="12" customHeight="1" x14ac:dyDescent="0.2">
      <c r="A58" s="85">
        <v>25</v>
      </c>
      <c r="B58" s="355" t="s">
        <v>559</v>
      </c>
      <c r="C58" s="355"/>
      <c r="D58" s="355"/>
      <c r="E58" s="355"/>
      <c r="F58" s="86">
        <v>7</v>
      </c>
      <c r="G58" s="87" t="s">
        <v>173</v>
      </c>
      <c r="H58" s="287"/>
      <c r="I58" s="287"/>
      <c r="J58" s="287"/>
    </row>
    <row r="59" spans="1:10" s="89" customFormat="1" ht="24" customHeight="1" x14ac:dyDescent="0.2">
      <c r="A59" s="85">
        <v>26</v>
      </c>
      <c r="B59" s="355" t="s">
        <v>560</v>
      </c>
      <c r="C59" s="355"/>
      <c r="D59" s="355"/>
      <c r="E59" s="355"/>
      <c r="F59" s="86">
        <v>256</v>
      </c>
      <c r="G59" s="87" t="s">
        <v>173</v>
      </c>
      <c r="H59" s="290"/>
      <c r="I59" s="290"/>
      <c r="J59" s="290"/>
    </row>
    <row r="60" spans="1:10" s="89" customFormat="1" ht="12" customHeight="1" x14ac:dyDescent="0.2">
      <c r="A60" s="85">
        <v>27</v>
      </c>
      <c r="B60" s="355" t="s">
        <v>561</v>
      </c>
      <c r="C60" s="355"/>
      <c r="D60" s="355"/>
      <c r="E60" s="355"/>
      <c r="F60" s="86">
        <v>2</v>
      </c>
      <c r="G60" s="87" t="s">
        <v>173</v>
      </c>
      <c r="H60" s="287"/>
      <c r="I60" s="287"/>
      <c r="J60" s="287"/>
    </row>
    <row r="61" spans="1:10" s="89" customFormat="1" ht="24" customHeight="1" x14ac:dyDescent="0.2">
      <c r="A61" s="85">
        <v>28</v>
      </c>
      <c r="B61" s="355" t="s">
        <v>562</v>
      </c>
      <c r="C61" s="355"/>
      <c r="D61" s="355"/>
      <c r="E61" s="355"/>
      <c r="F61" s="86">
        <v>1</v>
      </c>
      <c r="G61" s="87" t="s">
        <v>173</v>
      </c>
      <c r="H61" s="287"/>
      <c r="I61" s="287"/>
      <c r="J61" s="287"/>
    </row>
    <row r="62" spans="1:10" ht="30.6" customHeight="1" x14ac:dyDescent="0.3">
      <c r="E62" s="291" t="s">
        <v>563</v>
      </c>
      <c r="H62" s="43"/>
      <c r="I62" s="43"/>
      <c r="J62" s="43"/>
    </row>
    <row r="63" spans="1:10" s="89" customFormat="1" ht="24" customHeight="1" x14ac:dyDescent="0.2">
      <c r="A63" s="292">
        <v>1</v>
      </c>
      <c r="B63" s="355" t="s">
        <v>564</v>
      </c>
      <c r="C63" s="355"/>
      <c r="D63" s="355"/>
      <c r="E63" s="355"/>
      <c r="F63" s="86">
        <v>1</v>
      </c>
      <c r="G63" s="87" t="s">
        <v>173</v>
      </c>
      <c r="H63" s="290"/>
      <c r="I63" s="290"/>
      <c r="J63" s="290"/>
    </row>
    <row r="64" spans="1:10" s="89" customFormat="1" ht="24" customHeight="1" x14ac:dyDescent="0.2">
      <c r="A64" s="292">
        <v>2</v>
      </c>
      <c r="B64" s="355" t="s">
        <v>565</v>
      </c>
      <c r="C64" s="355"/>
      <c r="D64" s="355"/>
      <c r="E64" s="355"/>
      <c r="F64" s="86">
        <v>1</v>
      </c>
      <c r="G64" s="87" t="s">
        <v>173</v>
      </c>
      <c r="H64" s="88"/>
      <c r="I64" s="88"/>
      <c r="J64" s="88"/>
    </row>
    <row r="65" spans="1:10" s="89" customFormat="1" ht="24" customHeight="1" x14ac:dyDescent="0.2">
      <c r="A65" s="292">
        <v>3</v>
      </c>
      <c r="B65" s="355" t="s">
        <v>566</v>
      </c>
      <c r="C65" s="355"/>
      <c r="D65" s="355"/>
      <c r="E65" s="355"/>
      <c r="F65" s="86">
        <v>1</v>
      </c>
      <c r="G65" s="87" t="s">
        <v>173</v>
      </c>
      <c r="H65" s="287"/>
      <c r="I65" s="287"/>
      <c r="J65" s="287"/>
    </row>
    <row r="66" spans="1:10" s="89" customFormat="1" ht="24" customHeight="1" x14ac:dyDescent="0.2">
      <c r="A66" s="292">
        <v>4</v>
      </c>
      <c r="B66" s="355" t="s">
        <v>567</v>
      </c>
      <c r="C66" s="355"/>
      <c r="D66" s="355"/>
      <c r="E66" s="355"/>
      <c r="F66" s="86">
        <v>1</v>
      </c>
      <c r="G66" s="87" t="s">
        <v>173</v>
      </c>
      <c r="H66" s="287"/>
      <c r="I66" s="287"/>
      <c r="J66" s="287"/>
    </row>
    <row r="67" spans="1:10" s="89" customFormat="1" ht="24" customHeight="1" x14ac:dyDescent="0.2">
      <c r="A67" s="292">
        <v>5</v>
      </c>
      <c r="B67" s="355" t="s">
        <v>568</v>
      </c>
      <c r="C67" s="355"/>
      <c r="D67" s="355"/>
      <c r="E67" s="355"/>
      <c r="F67" s="86">
        <v>1</v>
      </c>
      <c r="G67" s="87" t="s">
        <v>173</v>
      </c>
      <c r="H67" s="287"/>
      <c r="I67" s="287"/>
      <c r="J67" s="287"/>
    </row>
    <row r="68" spans="1:10" s="89" customFormat="1" ht="12" customHeight="1" x14ac:dyDescent="0.2">
      <c r="A68" s="292">
        <v>6</v>
      </c>
      <c r="B68" s="355" t="s">
        <v>569</v>
      </c>
      <c r="C68" s="355"/>
      <c r="D68" s="355"/>
      <c r="E68" s="355"/>
      <c r="F68" s="86">
        <v>1</v>
      </c>
      <c r="G68" s="87" t="s">
        <v>173</v>
      </c>
      <c r="H68" s="287"/>
      <c r="I68" s="287"/>
      <c r="J68" s="287"/>
    </row>
    <row r="69" spans="1:10" s="89" customFormat="1" ht="24" customHeight="1" x14ac:dyDescent="0.2">
      <c r="A69" s="292">
        <v>7</v>
      </c>
      <c r="B69" s="355" t="s">
        <v>570</v>
      </c>
      <c r="C69" s="355"/>
      <c r="D69" s="355"/>
      <c r="E69" s="355"/>
      <c r="F69" s="86">
        <v>1</v>
      </c>
      <c r="G69" s="87" t="s">
        <v>173</v>
      </c>
      <c r="H69" s="287"/>
      <c r="I69" s="287"/>
      <c r="J69" s="287"/>
    </row>
    <row r="70" spans="1:10" s="89" customFormat="1" ht="12" customHeight="1" x14ac:dyDescent="0.2">
      <c r="A70" s="292">
        <v>8</v>
      </c>
      <c r="B70" s="355" t="s">
        <v>571</v>
      </c>
      <c r="C70" s="355"/>
      <c r="D70" s="355"/>
      <c r="E70" s="355"/>
      <c r="F70" s="86">
        <v>1</v>
      </c>
      <c r="G70" s="87" t="s">
        <v>173</v>
      </c>
      <c r="H70" s="287"/>
      <c r="I70" s="287"/>
      <c r="J70" s="287"/>
    </row>
    <row r="71" spans="1:10" s="89" customFormat="1" ht="12" customHeight="1" x14ac:dyDescent="0.2">
      <c r="A71" s="292">
        <v>9</v>
      </c>
      <c r="B71" s="355" t="s">
        <v>572</v>
      </c>
      <c r="C71" s="355"/>
      <c r="D71" s="355"/>
      <c r="E71" s="355"/>
      <c r="F71" s="86">
        <v>1</v>
      </c>
      <c r="G71" s="87" t="s">
        <v>173</v>
      </c>
      <c r="H71" s="287"/>
      <c r="I71" s="287"/>
      <c r="J71" s="287"/>
    </row>
    <row r="72" spans="1:10" s="89" customFormat="1" ht="24" customHeight="1" x14ac:dyDescent="0.2">
      <c r="A72" s="292">
        <v>10</v>
      </c>
      <c r="B72" s="355" t="s">
        <v>573</v>
      </c>
      <c r="C72" s="355"/>
      <c r="D72" s="355"/>
      <c r="E72" s="355"/>
      <c r="F72" s="86">
        <v>1</v>
      </c>
      <c r="G72" s="87" t="s">
        <v>173</v>
      </c>
      <c r="H72" s="287"/>
      <c r="I72" s="287"/>
      <c r="J72" s="287"/>
    </row>
    <row r="73" spans="1:10" s="89" customFormat="1" ht="12" customHeight="1" x14ac:dyDescent="0.2">
      <c r="A73" s="292">
        <v>11</v>
      </c>
      <c r="B73" s="355" t="s">
        <v>574</v>
      </c>
      <c r="C73" s="355"/>
      <c r="D73" s="355"/>
      <c r="E73" s="355"/>
      <c r="F73" s="86">
        <v>1</v>
      </c>
      <c r="G73" s="87" t="s">
        <v>173</v>
      </c>
      <c r="H73" s="287"/>
      <c r="I73" s="287"/>
      <c r="J73" s="287"/>
    </row>
    <row r="74" spans="1:10" s="89" customFormat="1" ht="12" customHeight="1" x14ac:dyDescent="0.2">
      <c r="A74" s="292">
        <v>12</v>
      </c>
      <c r="B74" s="355" t="s">
        <v>575</v>
      </c>
      <c r="C74" s="355"/>
      <c r="D74" s="355"/>
      <c r="E74" s="355"/>
      <c r="F74" s="86">
        <v>1</v>
      </c>
      <c r="G74" s="87" t="s">
        <v>173</v>
      </c>
      <c r="H74" s="287"/>
      <c r="I74" s="287"/>
      <c r="J74" s="287"/>
    </row>
    <row r="75" spans="1:10" s="89" customFormat="1" ht="12" customHeight="1" x14ac:dyDescent="0.2">
      <c r="A75" s="292">
        <v>13</v>
      </c>
      <c r="B75" s="355" t="s">
        <v>576</v>
      </c>
      <c r="C75" s="355"/>
      <c r="D75" s="355"/>
      <c r="E75" s="355"/>
      <c r="F75" s="86">
        <v>1</v>
      </c>
      <c r="G75" s="87" t="s">
        <v>173</v>
      </c>
      <c r="H75" s="287"/>
      <c r="I75" s="287"/>
      <c r="J75" s="287"/>
    </row>
    <row r="76" spans="1:10" s="89" customFormat="1" ht="12" customHeight="1" x14ac:dyDescent="0.2">
      <c r="A76" s="292">
        <v>14</v>
      </c>
      <c r="B76" s="355" t="s">
        <v>577</v>
      </c>
      <c r="C76" s="355"/>
      <c r="D76" s="355"/>
      <c r="E76" s="355"/>
      <c r="F76" s="86">
        <v>1</v>
      </c>
      <c r="G76" s="87" t="s">
        <v>173</v>
      </c>
      <c r="H76" s="287"/>
      <c r="I76" s="287"/>
      <c r="J76" s="287"/>
    </row>
    <row r="77" spans="1:10" s="89" customFormat="1" ht="12" customHeight="1" x14ac:dyDescent="0.2">
      <c r="A77" s="292">
        <v>15</v>
      </c>
      <c r="B77" s="355" t="s">
        <v>578</v>
      </c>
      <c r="C77" s="355"/>
      <c r="D77" s="355"/>
      <c r="E77" s="355"/>
      <c r="F77" s="86">
        <v>1</v>
      </c>
      <c r="G77" s="87" t="s">
        <v>173</v>
      </c>
      <c r="H77" s="287"/>
      <c r="I77" s="287"/>
      <c r="J77" s="287"/>
    </row>
    <row r="78" spans="1:10" s="89" customFormat="1" ht="12" customHeight="1" x14ac:dyDescent="0.2">
      <c r="A78" s="292">
        <v>16</v>
      </c>
      <c r="B78" s="355" t="s">
        <v>579</v>
      </c>
      <c r="C78" s="355"/>
      <c r="D78" s="355"/>
      <c r="E78" s="355"/>
      <c r="F78" s="86">
        <v>1</v>
      </c>
      <c r="G78" s="87" t="s">
        <v>173</v>
      </c>
      <c r="H78" s="287"/>
      <c r="I78" s="287"/>
      <c r="J78" s="287"/>
    </row>
    <row r="79" spans="1:10" s="89" customFormat="1" ht="12" customHeight="1" x14ac:dyDescent="0.2">
      <c r="A79" s="292">
        <v>17</v>
      </c>
      <c r="B79" s="355" t="s">
        <v>580</v>
      </c>
      <c r="C79" s="355"/>
      <c r="D79" s="355"/>
      <c r="E79" s="355"/>
      <c r="F79" s="86">
        <v>1</v>
      </c>
      <c r="G79" s="87" t="s">
        <v>173</v>
      </c>
      <c r="H79" s="287"/>
      <c r="I79" s="287"/>
      <c r="J79" s="287"/>
    </row>
    <row r="80" spans="1:10" s="89" customFormat="1" ht="12" customHeight="1" x14ac:dyDescent="0.2">
      <c r="A80" s="292">
        <v>18</v>
      </c>
      <c r="B80" s="355" t="s">
        <v>581</v>
      </c>
      <c r="C80" s="355"/>
      <c r="D80" s="355"/>
      <c r="E80" s="355"/>
      <c r="F80" s="86">
        <v>1</v>
      </c>
      <c r="G80" s="87" t="s">
        <v>173</v>
      </c>
      <c r="H80" s="287"/>
      <c r="I80" s="287"/>
      <c r="J80" s="287"/>
    </row>
    <row r="81" spans="1:10" s="89" customFormat="1" ht="12" customHeight="1" x14ac:dyDescent="0.2">
      <c r="A81" s="292">
        <v>19</v>
      </c>
      <c r="B81" s="355" t="s">
        <v>582</v>
      </c>
      <c r="C81" s="355"/>
      <c r="D81" s="355"/>
      <c r="E81" s="355"/>
      <c r="F81" s="86">
        <v>1</v>
      </c>
      <c r="G81" s="87" t="s">
        <v>173</v>
      </c>
      <c r="H81" s="287"/>
      <c r="I81" s="287"/>
      <c r="J81" s="287"/>
    </row>
    <row r="82" spans="1:10" s="89" customFormat="1" ht="24" customHeight="1" x14ac:dyDescent="0.2">
      <c r="A82" s="292">
        <v>21</v>
      </c>
      <c r="B82" s="355" t="s">
        <v>583</v>
      </c>
      <c r="C82" s="355"/>
      <c r="D82" s="355"/>
      <c r="E82" s="355"/>
      <c r="F82" s="86">
        <v>1</v>
      </c>
      <c r="G82" s="87" t="s">
        <v>173</v>
      </c>
      <c r="H82" s="287"/>
      <c r="I82" s="287"/>
      <c r="J82" s="287"/>
    </row>
    <row r="83" spans="1:10" s="89" customFormat="1" ht="12" customHeight="1" x14ac:dyDescent="0.2">
      <c r="A83" s="292">
        <v>22</v>
      </c>
      <c r="B83" s="355" t="s">
        <v>584</v>
      </c>
      <c r="C83" s="355"/>
      <c r="D83" s="355"/>
      <c r="E83" s="355"/>
      <c r="F83" s="86">
        <v>1</v>
      </c>
      <c r="G83" s="87" t="s">
        <v>173</v>
      </c>
      <c r="H83" s="287"/>
      <c r="I83" s="287"/>
      <c r="J83" s="287"/>
    </row>
    <row r="84" spans="1:10" s="89" customFormat="1" ht="12" customHeight="1" x14ac:dyDescent="0.2">
      <c r="A84" s="292">
        <v>23</v>
      </c>
      <c r="B84" s="355" t="s">
        <v>585</v>
      </c>
      <c r="C84" s="355"/>
      <c r="D84" s="355"/>
      <c r="E84" s="355"/>
      <c r="F84" s="86">
        <v>1</v>
      </c>
      <c r="G84" s="87" t="s">
        <v>173</v>
      </c>
      <c r="H84" s="287"/>
      <c r="I84" s="287"/>
      <c r="J84" s="287"/>
    </row>
    <row r="85" spans="1:10" s="89" customFormat="1" ht="12" customHeight="1" x14ac:dyDescent="0.2">
      <c r="A85" s="292">
        <v>24</v>
      </c>
      <c r="B85" s="355" t="s">
        <v>586</v>
      </c>
      <c r="C85" s="355"/>
      <c r="D85" s="355"/>
      <c r="E85" s="355"/>
      <c r="F85" s="86">
        <v>1</v>
      </c>
      <c r="G85" s="87" t="s">
        <v>173</v>
      </c>
      <c r="H85" s="287"/>
      <c r="I85" s="287"/>
      <c r="J85" s="287"/>
    </row>
    <row r="86" spans="1:10" s="89" customFormat="1" ht="24" customHeight="1" x14ac:dyDescent="0.2">
      <c r="A86" s="292">
        <v>25</v>
      </c>
      <c r="B86" s="355" t="s">
        <v>587</v>
      </c>
      <c r="C86" s="355"/>
      <c r="D86" s="355"/>
      <c r="E86" s="355"/>
      <c r="F86" s="86">
        <v>1</v>
      </c>
      <c r="G86" s="87" t="s">
        <v>173</v>
      </c>
      <c r="H86" s="287"/>
      <c r="I86" s="287"/>
      <c r="J86" s="287"/>
    </row>
    <row r="87" spans="1:10" s="89" customFormat="1" ht="12" customHeight="1" x14ac:dyDescent="0.2">
      <c r="A87" s="292">
        <v>28</v>
      </c>
      <c r="B87" s="355" t="s">
        <v>588</v>
      </c>
      <c r="C87" s="355"/>
      <c r="D87" s="355"/>
      <c r="E87" s="355"/>
      <c r="F87" s="86">
        <v>1</v>
      </c>
      <c r="G87" s="87" t="s">
        <v>173</v>
      </c>
      <c r="H87" s="287"/>
      <c r="I87" s="287"/>
      <c r="J87" s="287"/>
    </row>
    <row r="88" spans="1:10" s="89" customFormat="1" ht="12" customHeight="1" x14ac:dyDescent="0.2">
      <c r="A88" s="292">
        <v>29</v>
      </c>
      <c r="B88" s="355" t="s">
        <v>589</v>
      </c>
      <c r="C88" s="355"/>
      <c r="D88" s="355"/>
      <c r="E88" s="355"/>
      <c r="F88" s="86">
        <v>1</v>
      </c>
      <c r="G88" s="87" t="s">
        <v>173</v>
      </c>
      <c r="H88" s="287"/>
      <c r="I88" s="287"/>
      <c r="J88" s="287"/>
    </row>
    <row r="89" spans="1:10" s="89" customFormat="1" ht="12" customHeight="1" x14ac:dyDescent="0.2">
      <c r="A89" s="292">
        <v>30</v>
      </c>
      <c r="B89" s="355" t="s">
        <v>590</v>
      </c>
      <c r="C89" s="355"/>
      <c r="D89" s="355"/>
      <c r="E89" s="355"/>
      <c r="F89" s="86">
        <v>1</v>
      </c>
      <c r="G89" s="87" t="s">
        <v>173</v>
      </c>
      <c r="H89" s="287"/>
      <c r="I89" s="287"/>
      <c r="J89" s="287"/>
    </row>
    <row r="90" spans="1:10" s="89" customFormat="1" ht="12" customHeight="1" x14ac:dyDescent="0.2">
      <c r="A90" s="292">
        <v>31</v>
      </c>
      <c r="B90" s="355" t="s">
        <v>591</v>
      </c>
      <c r="C90" s="355"/>
      <c r="D90" s="355"/>
      <c r="E90" s="355"/>
      <c r="F90" s="86">
        <v>1</v>
      </c>
      <c r="G90" s="87" t="s">
        <v>173</v>
      </c>
      <c r="H90" s="287"/>
      <c r="I90" s="287"/>
      <c r="J90" s="287"/>
    </row>
    <row r="91" spans="1:10" s="89" customFormat="1" ht="12" customHeight="1" x14ac:dyDescent="0.2">
      <c r="A91" s="292">
        <v>32</v>
      </c>
      <c r="B91" s="355" t="s">
        <v>592</v>
      </c>
      <c r="C91" s="355"/>
      <c r="D91" s="355"/>
      <c r="E91" s="355"/>
      <c r="F91" s="86">
        <v>1</v>
      </c>
      <c r="G91" s="87" t="s">
        <v>173</v>
      </c>
      <c r="H91" s="287"/>
      <c r="I91" s="287"/>
      <c r="J91" s="287"/>
    </row>
    <row r="92" spans="1:10" s="89" customFormat="1" ht="24" customHeight="1" x14ac:dyDescent="0.2">
      <c r="A92" s="292">
        <v>33</v>
      </c>
      <c r="B92" s="355" t="s">
        <v>593</v>
      </c>
      <c r="C92" s="355"/>
      <c r="D92" s="355"/>
      <c r="E92" s="355"/>
      <c r="F92" s="86">
        <v>1</v>
      </c>
      <c r="G92" s="87" t="s">
        <v>173</v>
      </c>
      <c r="H92" s="287"/>
      <c r="I92" s="287"/>
      <c r="J92" s="287"/>
    </row>
    <row r="93" spans="1:10" s="89" customFormat="1" ht="24" customHeight="1" x14ac:dyDescent="0.2">
      <c r="A93" s="292">
        <v>34</v>
      </c>
      <c r="B93" s="355" t="s">
        <v>594</v>
      </c>
      <c r="C93" s="355"/>
      <c r="D93" s="355"/>
      <c r="E93" s="355"/>
      <c r="F93" s="86">
        <v>1</v>
      </c>
      <c r="G93" s="87" t="s">
        <v>173</v>
      </c>
      <c r="H93" s="287"/>
      <c r="I93" s="287"/>
      <c r="J93" s="287"/>
    </row>
    <row r="94" spans="1:10" s="89" customFormat="1" ht="24" customHeight="1" x14ac:dyDescent="0.2">
      <c r="A94" s="292">
        <v>35</v>
      </c>
      <c r="B94" s="355" t="s">
        <v>595</v>
      </c>
      <c r="C94" s="355"/>
      <c r="D94" s="355"/>
      <c r="E94" s="355"/>
      <c r="F94" s="86">
        <v>1</v>
      </c>
      <c r="G94" s="87" t="s">
        <v>173</v>
      </c>
      <c r="H94" s="287"/>
      <c r="I94" s="287"/>
      <c r="J94" s="287"/>
    </row>
    <row r="95" spans="1:10" s="89" customFormat="1" ht="24" customHeight="1" x14ac:dyDescent="0.2">
      <c r="A95" s="292">
        <v>36</v>
      </c>
      <c r="B95" s="355" t="s">
        <v>596</v>
      </c>
      <c r="C95" s="355"/>
      <c r="D95" s="355"/>
      <c r="E95" s="355"/>
      <c r="F95" s="86">
        <v>1</v>
      </c>
      <c r="G95" s="87" t="s">
        <v>173</v>
      </c>
      <c r="H95" s="287"/>
      <c r="I95" s="287"/>
      <c r="J95" s="287"/>
    </row>
    <row r="96" spans="1:10" s="89" customFormat="1" ht="12" customHeight="1" x14ac:dyDescent="0.2">
      <c r="A96" s="292">
        <v>37</v>
      </c>
      <c r="B96" s="355" t="s">
        <v>597</v>
      </c>
      <c r="C96" s="355"/>
      <c r="D96" s="355"/>
      <c r="E96" s="355"/>
      <c r="F96" s="86">
        <v>1</v>
      </c>
      <c r="G96" s="87" t="s">
        <v>173</v>
      </c>
      <c r="H96" s="287"/>
      <c r="I96" s="287"/>
      <c r="J96" s="287"/>
    </row>
    <row r="97" spans="1:10" s="89" customFormat="1" ht="12" customHeight="1" x14ac:dyDescent="0.2">
      <c r="A97" s="292">
        <v>38</v>
      </c>
      <c r="B97" s="355" t="s">
        <v>598</v>
      </c>
      <c r="C97" s="355"/>
      <c r="D97" s="355"/>
      <c r="E97" s="355"/>
      <c r="F97" s="86">
        <v>1</v>
      </c>
      <c r="G97" s="87" t="s">
        <v>173</v>
      </c>
      <c r="H97" s="287"/>
      <c r="I97" s="287"/>
      <c r="J97" s="287"/>
    </row>
    <row r="98" spans="1:10" s="89" customFormat="1" ht="12" customHeight="1" x14ac:dyDescent="0.2">
      <c r="A98" s="292">
        <v>39</v>
      </c>
      <c r="B98" s="355" t="s">
        <v>599</v>
      </c>
      <c r="C98" s="355"/>
      <c r="D98" s="355"/>
      <c r="E98" s="355"/>
      <c r="F98" s="86">
        <v>1</v>
      </c>
      <c r="G98" s="87" t="s">
        <v>173</v>
      </c>
      <c r="H98" s="287"/>
      <c r="I98" s="287"/>
      <c r="J98" s="287"/>
    </row>
    <row r="99" spans="1:10" s="89" customFormat="1" ht="24" customHeight="1" x14ac:dyDescent="0.2">
      <c r="A99" s="292">
        <v>40</v>
      </c>
      <c r="B99" s="355" t="s">
        <v>600</v>
      </c>
      <c r="C99" s="355"/>
      <c r="D99" s="355"/>
      <c r="E99" s="355"/>
      <c r="F99" s="86">
        <v>1</v>
      </c>
      <c r="G99" s="87" t="s">
        <v>173</v>
      </c>
      <c r="H99" s="287"/>
      <c r="I99" s="287"/>
      <c r="J99" s="287"/>
    </row>
    <row r="100" spans="1:10" s="89" customFormat="1" ht="12" customHeight="1" x14ac:dyDescent="0.2">
      <c r="A100" s="292">
        <v>41</v>
      </c>
      <c r="B100" s="355" t="s">
        <v>601</v>
      </c>
      <c r="C100" s="355"/>
      <c r="D100" s="355"/>
      <c r="E100" s="355"/>
      <c r="F100" s="86">
        <v>1</v>
      </c>
      <c r="G100" s="87" t="s">
        <v>173</v>
      </c>
      <c r="H100" s="287"/>
      <c r="I100" s="287"/>
      <c r="J100" s="287"/>
    </row>
    <row r="101" spans="1:10" s="89" customFormat="1" ht="12" customHeight="1" x14ac:dyDescent="0.2">
      <c r="A101" s="292">
        <v>42</v>
      </c>
      <c r="B101" s="355" t="s">
        <v>602</v>
      </c>
      <c r="C101" s="355"/>
      <c r="D101" s="355"/>
      <c r="E101" s="355"/>
      <c r="F101" s="86">
        <v>1</v>
      </c>
      <c r="G101" s="87" t="s">
        <v>173</v>
      </c>
      <c r="H101" s="287"/>
      <c r="I101" s="287"/>
      <c r="J101" s="287"/>
    </row>
    <row r="102" spans="1:10" s="89" customFormat="1" ht="24" customHeight="1" x14ac:dyDescent="0.2">
      <c r="A102" s="292">
        <v>43</v>
      </c>
      <c r="B102" s="355" t="s">
        <v>603</v>
      </c>
      <c r="C102" s="355"/>
      <c r="D102" s="355"/>
      <c r="E102" s="355"/>
      <c r="F102" s="86">
        <v>1</v>
      </c>
      <c r="G102" s="87" t="s">
        <v>173</v>
      </c>
      <c r="H102" s="287"/>
      <c r="I102" s="287"/>
      <c r="J102" s="287"/>
    </row>
    <row r="103" spans="1:10" s="89" customFormat="1" ht="12" customHeight="1" x14ac:dyDescent="0.2">
      <c r="A103" s="292">
        <v>44</v>
      </c>
      <c r="B103" s="355" t="s">
        <v>604</v>
      </c>
      <c r="C103" s="355"/>
      <c r="D103" s="355"/>
      <c r="E103" s="355"/>
      <c r="F103" s="86">
        <v>1</v>
      </c>
      <c r="G103" s="87" t="s">
        <v>173</v>
      </c>
      <c r="H103" s="287"/>
      <c r="I103" s="287"/>
      <c r="J103" s="287"/>
    </row>
    <row r="104" spans="1:10" s="89" customFormat="1" ht="12" customHeight="1" x14ac:dyDescent="0.2">
      <c r="A104" s="292">
        <v>45</v>
      </c>
      <c r="B104" s="355" t="s">
        <v>605</v>
      </c>
      <c r="C104" s="355"/>
      <c r="D104" s="355"/>
      <c r="E104" s="355"/>
      <c r="F104" s="86">
        <v>1</v>
      </c>
      <c r="G104" s="87" t="s">
        <v>173</v>
      </c>
      <c r="H104" s="287"/>
      <c r="I104" s="287"/>
      <c r="J104" s="287"/>
    </row>
    <row r="105" spans="1:10" ht="51.75" customHeight="1" x14ac:dyDescent="0.25">
      <c r="E105" s="288" t="s">
        <v>606</v>
      </c>
    </row>
    <row r="106" spans="1:10" s="83" customFormat="1" ht="12.75" customHeight="1" x14ac:dyDescent="0.2">
      <c r="A106" s="80" t="s">
        <v>168</v>
      </c>
      <c r="B106" s="354" t="s">
        <v>169</v>
      </c>
      <c r="C106" s="354"/>
      <c r="D106" s="354"/>
      <c r="E106" s="80" t="s">
        <v>171</v>
      </c>
      <c r="F106" s="80" t="s">
        <v>170</v>
      </c>
      <c r="G106" s="87" t="s">
        <v>173</v>
      </c>
      <c r="H106" s="81"/>
      <c r="I106" s="81"/>
      <c r="J106" s="81"/>
    </row>
    <row r="107" spans="1:10" s="89" customFormat="1" ht="12" customHeight="1" x14ac:dyDescent="0.2">
      <c r="A107" s="292">
        <v>1</v>
      </c>
      <c r="B107" s="355" t="s">
        <v>607</v>
      </c>
      <c r="C107" s="355"/>
      <c r="D107" s="355"/>
      <c r="E107" s="355"/>
      <c r="F107" s="86">
        <v>1</v>
      </c>
      <c r="G107" s="87" t="s">
        <v>173</v>
      </c>
      <c r="H107" s="290"/>
      <c r="I107" s="290"/>
      <c r="J107" s="290"/>
    </row>
    <row r="108" spans="1:10" s="89" customFormat="1" ht="12" customHeight="1" x14ac:dyDescent="0.2">
      <c r="A108" s="292">
        <v>2</v>
      </c>
      <c r="B108" s="355" t="s">
        <v>608</v>
      </c>
      <c r="C108" s="355"/>
      <c r="D108" s="355"/>
      <c r="E108" s="355"/>
      <c r="F108" s="86">
        <v>1</v>
      </c>
      <c r="G108" s="87" t="s">
        <v>173</v>
      </c>
      <c r="H108" s="287"/>
      <c r="I108" s="287"/>
      <c r="J108" s="287"/>
    </row>
    <row r="109" spans="1:10" s="89" customFormat="1" ht="12" customHeight="1" x14ac:dyDescent="0.2">
      <c r="A109" s="292">
        <v>3</v>
      </c>
      <c r="B109" s="355" t="s">
        <v>609</v>
      </c>
      <c r="C109" s="355"/>
      <c r="D109" s="355"/>
      <c r="E109" s="355"/>
      <c r="F109" s="86">
        <v>1</v>
      </c>
      <c r="G109" s="87" t="s">
        <v>173</v>
      </c>
      <c r="H109" s="287"/>
      <c r="I109" s="287"/>
      <c r="J109" s="287"/>
    </row>
    <row r="110" spans="1:10" s="89" customFormat="1" ht="12" customHeight="1" x14ac:dyDescent="0.2">
      <c r="A110" s="292">
        <v>4</v>
      </c>
      <c r="B110" s="355" t="s">
        <v>610</v>
      </c>
      <c r="C110" s="355"/>
      <c r="D110" s="355"/>
      <c r="E110" s="355"/>
      <c r="F110" s="86">
        <v>1</v>
      </c>
      <c r="G110" s="87" t="s">
        <v>173</v>
      </c>
      <c r="H110" s="287"/>
      <c r="I110" s="287"/>
      <c r="J110" s="287"/>
    </row>
    <row r="111" spans="1:10" s="89" customFormat="1" ht="12" customHeight="1" x14ac:dyDescent="0.2">
      <c r="A111" s="292">
        <v>5</v>
      </c>
      <c r="B111" s="355" t="s">
        <v>611</v>
      </c>
      <c r="C111" s="355"/>
      <c r="D111" s="355"/>
      <c r="E111" s="355"/>
      <c r="F111" s="86">
        <v>1</v>
      </c>
      <c r="G111" s="87" t="s">
        <v>173</v>
      </c>
      <c r="H111" s="287"/>
      <c r="I111" s="287"/>
      <c r="J111" s="287"/>
    </row>
    <row r="112" spans="1:10" s="89" customFormat="1" ht="12" customHeight="1" x14ac:dyDescent="0.2">
      <c r="A112" s="292">
        <v>6</v>
      </c>
      <c r="B112" s="355" t="s">
        <v>612</v>
      </c>
      <c r="C112" s="355"/>
      <c r="D112" s="355"/>
      <c r="E112" s="355"/>
      <c r="F112" s="86">
        <v>1</v>
      </c>
      <c r="G112" s="87" t="s">
        <v>173</v>
      </c>
      <c r="H112" s="287"/>
      <c r="I112" s="287"/>
      <c r="J112" s="287"/>
    </row>
    <row r="113" spans="1:10" s="89" customFormat="1" ht="12" customHeight="1" x14ac:dyDescent="0.2">
      <c r="A113" s="292">
        <v>7</v>
      </c>
      <c r="B113" s="355" t="s">
        <v>613</v>
      </c>
      <c r="C113" s="355"/>
      <c r="D113" s="355"/>
      <c r="E113" s="355"/>
      <c r="F113" s="86">
        <v>1</v>
      </c>
      <c r="G113" s="87" t="s">
        <v>173</v>
      </c>
      <c r="H113" s="287"/>
      <c r="I113" s="287"/>
      <c r="J113" s="287"/>
    </row>
    <row r="114" spans="1:10" s="89" customFormat="1" ht="12" customHeight="1" x14ac:dyDescent="0.2">
      <c r="A114" s="292">
        <v>8</v>
      </c>
      <c r="B114" s="355" t="s">
        <v>614</v>
      </c>
      <c r="C114" s="355"/>
      <c r="D114" s="355"/>
      <c r="E114" s="355"/>
      <c r="F114" s="86">
        <v>1</v>
      </c>
      <c r="G114" s="87" t="s">
        <v>173</v>
      </c>
      <c r="H114" s="287"/>
      <c r="I114" s="287"/>
      <c r="J114" s="287"/>
    </row>
    <row r="115" spans="1:10" s="89" customFormat="1" ht="24" customHeight="1" x14ac:dyDescent="0.2">
      <c r="A115" s="292">
        <v>9</v>
      </c>
      <c r="B115" s="355" t="s">
        <v>615</v>
      </c>
      <c r="C115" s="355"/>
      <c r="D115" s="355"/>
      <c r="E115" s="355"/>
      <c r="F115" s="86">
        <v>1</v>
      </c>
      <c r="G115" s="87" t="s">
        <v>173</v>
      </c>
      <c r="H115" s="287"/>
      <c r="I115" s="287"/>
      <c r="J115" s="287"/>
    </row>
    <row r="116" spans="1:10" s="89" customFormat="1" ht="24" customHeight="1" x14ac:dyDescent="0.2">
      <c r="A116" s="292">
        <v>10</v>
      </c>
      <c r="B116" s="355" t="s">
        <v>616</v>
      </c>
      <c r="C116" s="355"/>
      <c r="D116" s="355"/>
      <c r="E116" s="355"/>
      <c r="F116" s="86">
        <v>1</v>
      </c>
      <c r="G116" s="87" t="s">
        <v>173</v>
      </c>
      <c r="H116" s="287"/>
      <c r="I116" s="287"/>
      <c r="J116" s="287"/>
    </row>
    <row r="117" spans="1:10" s="89" customFormat="1" ht="24" customHeight="1" x14ac:dyDescent="0.2">
      <c r="A117" s="292">
        <v>11</v>
      </c>
      <c r="B117" s="355" t="s">
        <v>617</v>
      </c>
      <c r="C117" s="355"/>
      <c r="D117" s="355"/>
      <c r="E117" s="355"/>
      <c r="F117" s="86">
        <v>1</v>
      </c>
      <c r="G117" s="87" t="s">
        <v>173</v>
      </c>
      <c r="H117" s="287"/>
      <c r="I117" s="287"/>
      <c r="J117" s="287"/>
    </row>
    <row r="118" spans="1:10" s="89" customFormat="1" ht="24" customHeight="1" x14ac:dyDescent="0.2">
      <c r="A118" s="292">
        <v>12</v>
      </c>
      <c r="B118" s="355" t="s">
        <v>618</v>
      </c>
      <c r="C118" s="355"/>
      <c r="D118" s="355"/>
      <c r="E118" s="355"/>
      <c r="F118" s="86">
        <v>1</v>
      </c>
      <c r="G118" s="87" t="s">
        <v>173</v>
      </c>
      <c r="H118" s="287"/>
      <c r="I118" s="287"/>
      <c r="J118" s="287"/>
    </row>
    <row r="119" spans="1:10" s="89" customFormat="1" ht="24" customHeight="1" x14ac:dyDescent="0.2">
      <c r="A119" s="292">
        <v>13</v>
      </c>
      <c r="B119" s="355" t="s">
        <v>619</v>
      </c>
      <c r="C119" s="355"/>
      <c r="D119" s="355"/>
      <c r="E119" s="355"/>
      <c r="F119" s="86">
        <v>1</v>
      </c>
      <c r="G119" s="87" t="s">
        <v>173</v>
      </c>
      <c r="H119" s="287"/>
      <c r="I119" s="287"/>
      <c r="J119" s="287"/>
    </row>
    <row r="120" spans="1:10" s="89" customFormat="1" ht="24" customHeight="1" x14ac:dyDescent="0.2">
      <c r="A120" s="292">
        <v>14</v>
      </c>
      <c r="B120" s="355" t="s">
        <v>620</v>
      </c>
      <c r="C120" s="355"/>
      <c r="D120" s="355"/>
      <c r="E120" s="355"/>
      <c r="F120" s="86">
        <v>1</v>
      </c>
      <c r="G120" s="87" t="s">
        <v>173</v>
      </c>
      <c r="H120" s="287"/>
      <c r="I120" s="287"/>
      <c r="J120" s="287"/>
    </row>
    <row r="121" spans="1:10" s="89" customFormat="1" ht="24" customHeight="1" x14ac:dyDescent="0.2">
      <c r="A121" s="292">
        <v>15</v>
      </c>
      <c r="B121" s="355" t="s">
        <v>621</v>
      </c>
      <c r="C121" s="355"/>
      <c r="D121" s="355"/>
      <c r="E121" s="355"/>
      <c r="F121" s="86">
        <v>1</v>
      </c>
      <c r="G121" s="87" t="s">
        <v>173</v>
      </c>
      <c r="H121" s="287"/>
      <c r="I121" s="287"/>
      <c r="J121" s="287"/>
    </row>
    <row r="122" spans="1:10" s="89" customFormat="1" ht="24" customHeight="1" x14ac:dyDescent="0.2">
      <c r="A122" s="292">
        <v>16</v>
      </c>
      <c r="B122" s="355" t="s">
        <v>622</v>
      </c>
      <c r="C122" s="355"/>
      <c r="D122" s="355"/>
      <c r="E122" s="355"/>
      <c r="F122" s="86">
        <v>1</v>
      </c>
      <c r="G122" s="87" t="s">
        <v>173</v>
      </c>
      <c r="H122" s="287"/>
      <c r="I122" s="287"/>
      <c r="J122" s="287"/>
    </row>
    <row r="123" spans="1:10" s="89" customFormat="1" ht="12" customHeight="1" x14ac:dyDescent="0.2">
      <c r="A123" s="292">
        <v>17</v>
      </c>
      <c r="B123" s="355" t="s">
        <v>623</v>
      </c>
      <c r="C123" s="355"/>
      <c r="D123" s="355"/>
      <c r="E123" s="355"/>
      <c r="F123" s="86">
        <v>1</v>
      </c>
      <c r="G123" s="87" t="s">
        <v>173</v>
      </c>
      <c r="H123" s="287"/>
      <c r="I123" s="287"/>
      <c r="J123" s="287"/>
    </row>
    <row r="124" spans="1:10" s="89" customFormat="1" ht="12" customHeight="1" x14ac:dyDescent="0.2">
      <c r="A124" s="292">
        <v>18</v>
      </c>
      <c r="B124" s="355" t="s">
        <v>624</v>
      </c>
      <c r="C124" s="355"/>
      <c r="D124" s="355"/>
      <c r="E124" s="355"/>
      <c r="F124" s="86">
        <v>1</v>
      </c>
      <c r="G124" s="87" t="s">
        <v>173</v>
      </c>
      <c r="H124" s="287"/>
      <c r="I124" s="287"/>
      <c r="J124" s="287"/>
    </row>
    <row r="125" spans="1:10" s="89" customFormat="1" ht="12" customHeight="1" x14ac:dyDescent="0.2">
      <c r="A125" s="292">
        <v>19</v>
      </c>
      <c r="B125" s="355" t="s">
        <v>625</v>
      </c>
      <c r="C125" s="355"/>
      <c r="D125" s="355"/>
      <c r="E125" s="355"/>
      <c r="F125" s="86">
        <v>1</v>
      </c>
      <c r="G125" s="87" t="s">
        <v>173</v>
      </c>
      <c r="H125" s="287"/>
      <c r="I125" s="287"/>
      <c r="J125" s="287"/>
    </row>
    <row r="126" spans="1:10" s="89" customFormat="1" ht="12" customHeight="1" x14ac:dyDescent="0.2">
      <c r="A126" s="292">
        <v>20</v>
      </c>
      <c r="B126" s="355" t="s">
        <v>626</v>
      </c>
      <c r="C126" s="355"/>
      <c r="D126" s="355"/>
      <c r="E126" s="355"/>
      <c r="F126" s="86">
        <v>1</v>
      </c>
      <c r="G126" s="87" t="s">
        <v>173</v>
      </c>
      <c r="H126" s="287"/>
      <c r="I126" s="287"/>
      <c r="J126" s="287"/>
    </row>
    <row r="127" spans="1:10" s="89" customFormat="1" ht="24" customHeight="1" x14ac:dyDescent="0.2">
      <c r="A127" s="292">
        <v>21</v>
      </c>
      <c r="B127" s="355" t="s">
        <v>627</v>
      </c>
      <c r="C127" s="355"/>
      <c r="D127" s="355"/>
      <c r="E127" s="355"/>
      <c r="F127" s="86">
        <v>1</v>
      </c>
      <c r="G127" s="87" t="s">
        <v>173</v>
      </c>
      <c r="H127" s="287"/>
      <c r="I127" s="287"/>
      <c r="J127" s="287"/>
    </row>
    <row r="128" spans="1:10" s="89" customFormat="1" ht="24" customHeight="1" x14ac:dyDescent="0.2">
      <c r="A128" s="292">
        <v>22</v>
      </c>
      <c r="B128" s="355" t="s">
        <v>628</v>
      </c>
      <c r="C128" s="355"/>
      <c r="D128" s="355"/>
      <c r="E128" s="355"/>
      <c r="F128" s="86">
        <v>1</v>
      </c>
      <c r="G128" s="87" t="s">
        <v>173</v>
      </c>
      <c r="H128" s="287"/>
      <c r="I128" s="287"/>
      <c r="J128" s="287"/>
    </row>
    <row r="129" spans="1:10" s="89" customFormat="1" ht="24" customHeight="1" x14ac:dyDescent="0.2">
      <c r="A129" s="292">
        <v>23</v>
      </c>
      <c r="B129" s="355" t="s">
        <v>629</v>
      </c>
      <c r="C129" s="355"/>
      <c r="D129" s="355"/>
      <c r="E129" s="355"/>
      <c r="F129" s="86">
        <v>2</v>
      </c>
      <c r="G129" s="87" t="s">
        <v>173</v>
      </c>
      <c r="H129" s="287"/>
      <c r="I129" s="287"/>
      <c r="J129" s="287"/>
    </row>
    <row r="130" spans="1:10" s="89" customFormat="1" ht="24" customHeight="1" x14ac:dyDescent="0.2">
      <c r="A130" s="292">
        <v>24</v>
      </c>
      <c r="B130" s="355" t="s">
        <v>630</v>
      </c>
      <c r="C130" s="355"/>
      <c r="D130" s="355"/>
      <c r="E130" s="355"/>
      <c r="F130" s="86">
        <v>1</v>
      </c>
      <c r="G130" s="87" t="s">
        <v>173</v>
      </c>
      <c r="H130" s="287"/>
      <c r="I130" s="287"/>
      <c r="J130" s="287"/>
    </row>
    <row r="131" spans="1:10" s="89" customFormat="1" ht="24" customHeight="1" x14ac:dyDescent="0.2">
      <c r="A131" s="292">
        <v>25</v>
      </c>
      <c r="B131" s="355" t="s">
        <v>631</v>
      </c>
      <c r="C131" s="355"/>
      <c r="D131" s="355"/>
      <c r="E131" s="355"/>
      <c r="F131" s="86">
        <v>2</v>
      </c>
      <c r="G131" s="87" t="s">
        <v>173</v>
      </c>
      <c r="H131" s="287"/>
      <c r="I131" s="287"/>
      <c r="J131" s="287"/>
    </row>
    <row r="132" spans="1:10" s="89" customFormat="1" ht="24" customHeight="1" x14ac:dyDescent="0.2">
      <c r="A132" s="292">
        <v>26</v>
      </c>
      <c r="B132" s="355" t="s">
        <v>632</v>
      </c>
      <c r="C132" s="355"/>
      <c r="D132" s="355"/>
      <c r="E132" s="355"/>
      <c r="F132" s="86">
        <v>2</v>
      </c>
      <c r="G132" s="87" t="s">
        <v>173</v>
      </c>
      <c r="H132" s="287"/>
      <c r="I132" s="287"/>
      <c r="J132" s="287"/>
    </row>
    <row r="133" spans="1:10" s="89" customFormat="1" ht="24" customHeight="1" x14ac:dyDescent="0.2">
      <c r="A133" s="292">
        <v>27</v>
      </c>
      <c r="B133" s="355" t="s">
        <v>633</v>
      </c>
      <c r="C133" s="355"/>
      <c r="D133" s="355"/>
      <c r="E133" s="355"/>
      <c r="F133" s="86">
        <v>2</v>
      </c>
      <c r="G133" s="87" t="s">
        <v>173</v>
      </c>
      <c r="H133" s="287"/>
      <c r="I133" s="287"/>
      <c r="J133" s="287"/>
    </row>
    <row r="134" spans="1:10" s="89" customFormat="1" ht="24" customHeight="1" x14ac:dyDescent="0.2">
      <c r="A134" s="292">
        <v>28</v>
      </c>
      <c r="B134" s="355" t="s">
        <v>634</v>
      </c>
      <c r="C134" s="355"/>
      <c r="D134" s="355"/>
      <c r="E134" s="355"/>
      <c r="F134" s="86">
        <v>2</v>
      </c>
      <c r="G134" s="87" t="s">
        <v>173</v>
      </c>
      <c r="H134" s="287"/>
      <c r="I134" s="287"/>
      <c r="J134" s="287"/>
    </row>
    <row r="135" spans="1:10" s="89" customFormat="1" ht="24" customHeight="1" x14ac:dyDescent="0.2">
      <c r="A135" s="292">
        <v>29</v>
      </c>
      <c r="B135" s="355" t="s">
        <v>635</v>
      </c>
      <c r="C135" s="355"/>
      <c r="D135" s="355"/>
      <c r="E135" s="355"/>
      <c r="F135" s="86">
        <v>2</v>
      </c>
      <c r="G135" s="87" t="s">
        <v>173</v>
      </c>
      <c r="H135" s="287"/>
      <c r="I135" s="287"/>
      <c r="J135" s="287"/>
    </row>
    <row r="136" spans="1:10" s="89" customFormat="1" ht="24" customHeight="1" x14ac:dyDescent="0.2">
      <c r="A136" s="292">
        <v>30</v>
      </c>
      <c r="B136" s="355" t="s">
        <v>636</v>
      </c>
      <c r="C136" s="355"/>
      <c r="D136" s="355"/>
      <c r="E136" s="355"/>
      <c r="F136" s="86">
        <v>1</v>
      </c>
      <c r="G136" s="87" t="s">
        <v>173</v>
      </c>
      <c r="H136" s="287"/>
      <c r="I136" s="287"/>
      <c r="J136" s="287"/>
    </row>
    <row r="137" spans="1:10" s="89" customFormat="1" ht="24" customHeight="1" x14ac:dyDescent="0.2">
      <c r="A137" s="292">
        <v>31</v>
      </c>
      <c r="B137" s="355" t="s">
        <v>637</v>
      </c>
      <c r="C137" s="355"/>
      <c r="D137" s="355"/>
      <c r="E137" s="355"/>
      <c r="F137" s="86">
        <v>2</v>
      </c>
      <c r="G137" s="87" t="s">
        <v>173</v>
      </c>
      <c r="H137" s="287"/>
      <c r="I137" s="287"/>
      <c r="J137" s="287"/>
    </row>
    <row r="138" spans="1:10" s="89" customFormat="1" ht="24" customHeight="1" x14ac:dyDescent="0.2">
      <c r="A138" s="292">
        <v>32</v>
      </c>
      <c r="B138" s="355" t="s">
        <v>638</v>
      </c>
      <c r="C138" s="355"/>
      <c r="D138" s="355"/>
      <c r="E138" s="355"/>
      <c r="F138" s="86">
        <v>2</v>
      </c>
      <c r="G138" s="87" t="s">
        <v>173</v>
      </c>
      <c r="H138" s="287"/>
      <c r="I138" s="287"/>
      <c r="J138" s="287"/>
    </row>
    <row r="139" spans="1:10" s="89" customFormat="1" ht="24" customHeight="1" x14ac:dyDescent="0.2">
      <c r="A139" s="292">
        <v>33</v>
      </c>
      <c r="B139" s="355" t="s">
        <v>639</v>
      </c>
      <c r="C139" s="355"/>
      <c r="D139" s="355"/>
      <c r="E139" s="355"/>
      <c r="F139" s="86">
        <v>1</v>
      </c>
      <c r="G139" s="87" t="s">
        <v>173</v>
      </c>
      <c r="H139" s="287"/>
      <c r="I139" s="287"/>
      <c r="J139" s="287"/>
    </row>
    <row r="140" spans="1:10" s="89" customFormat="1" ht="24" customHeight="1" x14ac:dyDescent="0.2">
      <c r="A140" s="292">
        <v>34</v>
      </c>
      <c r="B140" s="355" t="s">
        <v>640</v>
      </c>
      <c r="C140" s="355"/>
      <c r="D140" s="355"/>
      <c r="E140" s="355"/>
      <c r="F140" s="86">
        <v>2</v>
      </c>
      <c r="G140" s="87" t="s">
        <v>173</v>
      </c>
      <c r="H140" s="287"/>
      <c r="I140" s="287"/>
      <c r="J140" s="287"/>
    </row>
    <row r="141" spans="1:10" s="89" customFormat="1" ht="24" customHeight="1" x14ac:dyDescent="0.2">
      <c r="A141" s="292">
        <v>35</v>
      </c>
      <c r="B141" s="355" t="s">
        <v>641</v>
      </c>
      <c r="C141" s="355"/>
      <c r="D141" s="355"/>
      <c r="E141" s="355"/>
      <c r="F141" s="86">
        <v>2</v>
      </c>
      <c r="G141" s="87" t="s">
        <v>173</v>
      </c>
      <c r="H141" s="287"/>
      <c r="I141" s="287"/>
      <c r="J141" s="287"/>
    </row>
    <row r="142" spans="1:10" s="89" customFormat="1" ht="24" customHeight="1" x14ac:dyDescent="0.2">
      <c r="A142" s="292">
        <v>36</v>
      </c>
      <c r="B142" s="355" t="s">
        <v>642</v>
      </c>
      <c r="C142" s="355"/>
      <c r="D142" s="355"/>
      <c r="E142" s="355"/>
      <c r="F142" s="86">
        <v>2</v>
      </c>
      <c r="G142" s="87" t="s">
        <v>173</v>
      </c>
      <c r="H142" s="287"/>
      <c r="I142" s="287"/>
      <c r="J142" s="287"/>
    </row>
    <row r="143" spans="1:10" s="89" customFormat="1" ht="24" customHeight="1" x14ac:dyDescent="0.2">
      <c r="A143" s="292">
        <v>37</v>
      </c>
      <c r="B143" s="355" t="s">
        <v>643</v>
      </c>
      <c r="C143" s="355"/>
      <c r="D143" s="355"/>
      <c r="E143" s="355"/>
      <c r="F143" s="86">
        <v>1</v>
      </c>
      <c r="G143" s="87" t="s">
        <v>173</v>
      </c>
      <c r="H143" s="287"/>
      <c r="I143" s="287"/>
      <c r="J143" s="287"/>
    </row>
    <row r="144" spans="1:10" s="89" customFormat="1" ht="24" customHeight="1" x14ac:dyDescent="0.2">
      <c r="A144" s="292">
        <v>38</v>
      </c>
      <c r="B144" s="355" t="s">
        <v>644</v>
      </c>
      <c r="C144" s="355"/>
      <c r="D144" s="355"/>
      <c r="E144" s="355"/>
      <c r="F144" s="86">
        <v>1</v>
      </c>
      <c r="G144" s="87" t="s">
        <v>173</v>
      </c>
      <c r="H144" s="287"/>
      <c r="I144" s="287"/>
      <c r="J144" s="287"/>
    </row>
  </sheetData>
  <sheetProtection objects="1" scenarios="1" selectLockedCells="1" selectUnlockedCells="1"/>
  <mergeCells count="169">
    <mergeCell ref="B142:E142"/>
    <mergeCell ref="B143:E143"/>
    <mergeCell ref="B144:E144"/>
    <mergeCell ref="B137:E137"/>
    <mergeCell ref="B138:E138"/>
    <mergeCell ref="B139:E139"/>
    <mergeCell ref="B140:E140"/>
    <mergeCell ref="B141:E141"/>
    <mergeCell ref="B132:E132"/>
    <mergeCell ref="B133:E133"/>
    <mergeCell ref="B134:E134"/>
    <mergeCell ref="B135:E135"/>
    <mergeCell ref="B136:E136"/>
    <mergeCell ref="B127:E127"/>
    <mergeCell ref="B128:E128"/>
    <mergeCell ref="B129:E129"/>
    <mergeCell ref="B130:E130"/>
    <mergeCell ref="B131:E131"/>
    <mergeCell ref="B122:E122"/>
    <mergeCell ref="B123:E123"/>
    <mergeCell ref="B124:E124"/>
    <mergeCell ref="B125:E125"/>
    <mergeCell ref="B126:E126"/>
    <mergeCell ref="B117:E117"/>
    <mergeCell ref="B118:E118"/>
    <mergeCell ref="B119:E119"/>
    <mergeCell ref="B120:E120"/>
    <mergeCell ref="B121:E121"/>
    <mergeCell ref="B112:E112"/>
    <mergeCell ref="B113:E113"/>
    <mergeCell ref="B114:E114"/>
    <mergeCell ref="B115:E115"/>
    <mergeCell ref="B116:E116"/>
    <mergeCell ref="B107:E107"/>
    <mergeCell ref="B108:E108"/>
    <mergeCell ref="B109:E109"/>
    <mergeCell ref="B110:E110"/>
    <mergeCell ref="B111:E111"/>
    <mergeCell ref="B101:E101"/>
    <mergeCell ref="B102:E102"/>
    <mergeCell ref="B103:E103"/>
    <mergeCell ref="B104:E104"/>
    <mergeCell ref="B106:D106"/>
    <mergeCell ref="B96:E96"/>
    <mergeCell ref="B97:E97"/>
    <mergeCell ref="B98:E98"/>
    <mergeCell ref="B99:E99"/>
    <mergeCell ref="B100:E100"/>
    <mergeCell ref="B91:E91"/>
    <mergeCell ref="B92:E92"/>
    <mergeCell ref="B93:E93"/>
    <mergeCell ref="B94:E94"/>
    <mergeCell ref="B95:E95"/>
    <mergeCell ref="B86:E86"/>
    <mergeCell ref="B87:E87"/>
    <mergeCell ref="B88:E88"/>
    <mergeCell ref="B89:E89"/>
    <mergeCell ref="B90:E90"/>
    <mergeCell ref="B81:E81"/>
    <mergeCell ref="B82:E82"/>
    <mergeCell ref="B83:E83"/>
    <mergeCell ref="B84:E84"/>
    <mergeCell ref="B85:E85"/>
    <mergeCell ref="B76:E76"/>
    <mergeCell ref="B77:E77"/>
    <mergeCell ref="B78:E78"/>
    <mergeCell ref="B79:E79"/>
    <mergeCell ref="B80:E80"/>
    <mergeCell ref="B71:E71"/>
    <mergeCell ref="B72:E72"/>
    <mergeCell ref="B73:E73"/>
    <mergeCell ref="B74:E74"/>
    <mergeCell ref="B75:E75"/>
    <mergeCell ref="B66:E66"/>
    <mergeCell ref="B67:E67"/>
    <mergeCell ref="B68:E68"/>
    <mergeCell ref="B69:E69"/>
    <mergeCell ref="B70:E70"/>
    <mergeCell ref="B60:E60"/>
    <mergeCell ref="B61:E61"/>
    <mergeCell ref="B63:E63"/>
    <mergeCell ref="B64:E64"/>
    <mergeCell ref="B65:E65"/>
    <mergeCell ref="B55:E55"/>
    <mergeCell ref="B56:E56"/>
    <mergeCell ref="B57:E57"/>
    <mergeCell ref="B58:E58"/>
    <mergeCell ref="B59:E59"/>
    <mergeCell ref="B50:E50"/>
    <mergeCell ref="B51:E51"/>
    <mergeCell ref="B52:E52"/>
    <mergeCell ref="B53:E53"/>
    <mergeCell ref="B54:E54"/>
    <mergeCell ref="B45:E45"/>
    <mergeCell ref="B46:E46"/>
    <mergeCell ref="B47:E47"/>
    <mergeCell ref="B48:E48"/>
    <mergeCell ref="B49:E49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29:E29"/>
    <mergeCell ref="B30:E30"/>
    <mergeCell ref="B31:E31"/>
    <mergeCell ref="B33:D33"/>
    <mergeCell ref="B34:E34"/>
    <mergeCell ref="B24:E24"/>
    <mergeCell ref="B25:E25"/>
    <mergeCell ref="B26:E26"/>
    <mergeCell ref="B27:E27"/>
    <mergeCell ref="B28:E28"/>
    <mergeCell ref="B19:D19"/>
    <mergeCell ref="B20:E20"/>
    <mergeCell ref="B21:E21"/>
    <mergeCell ref="B22:D22"/>
    <mergeCell ref="B23:E23"/>
    <mergeCell ref="Q7:R7"/>
    <mergeCell ref="A9:R9"/>
    <mergeCell ref="A10:R10"/>
    <mergeCell ref="B17:D17"/>
    <mergeCell ref="B18:E18"/>
    <mergeCell ref="B7:F7"/>
    <mergeCell ref="G7:J7"/>
    <mergeCell ref="K7:L7"/>
    <mergeCell ref="M7:N7"/>
    <mergeCell ref="O7:P7"/>
    <mergeCell ref="Q5:R5"/>
    <mergeCell ref="B6:F6"/>
    <mergeCell ref="G6:J6"/>
    <mergeCell ref="K6:L6"/>
    <mergeCell ref="M6:N6"/>
    <mergeCell ref="O6:P6"/>
    <mergeCell ref="Q6:R6"/>
    <mergeCell ref="B5:F5"/>
    <mergeCell ref="G5:J5"/>
    <mergeCell ref="K5:L5"/>
    <mergeCell ref="M5:N5"/>
    <mergeCell ref="O5:P5"/>
    <mergeCell ref="Q3:R3"/>
    <mergeCell ref="B4:F4"/>
    <mergeCell ref="G4:J4"/>
    <mergeCell ref="K4:L4"/>
    <mergeCell ref="M4:N4"/>
    <mergeCell ref="O4:P4"/>
    <mergeCell ref="Q4:R4"/>
    <mergeCell ref="B3:F3"/>
    <mergeCell ref="G3:J3"/>
    <mergeCell ref="K3:L3"/>
    <mergeCell ref="M3:N3"/>
    <mergeCell ref="O3:P3"/>
    <mergeCell ref="Q1:R1"/>
    <mergeCell ref="B2:F2"/>
    <mergeCell ref="G2:J2"/>
    <mergeCell ref="K2:L2"/>
    <mergeCell ref="M2:N2"/>
    <mergeCell ref="O2:P2"/>
    <mergeCell ref="Q2:R2"/>
    <mergeCell ref="B1:F1"/>
    <mergeCell ref="G1:J1"/>
    <mergeCell ref="K1:L1"/>
    <mergeCell ref="M1:N1"/>
    <mergeCell ref="O1:P1"/>
  </mergeCell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Roman,Обычный"&amp;12&amp;A</oddHeader>
    <oddFooter>&amp;C&amp;"Times New Roman,Обычный"&amp;12Страница &amp;P</oddFooter>
    <evenHeader>&amp;C&amp;"Times New Roman,Обычный"&amp;12&amp;A</evenHeader>
    <evenFooter>&amp;C&amp;"Times New Roman,Обычный"&amp;12Страница &amp;P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N9" sqref="N9"/>
    </sheetView>
  </sheetViews>
  <sheetFormatPr defaultColWidth="11.5703125" defaultRowHeight="27.6" customHeight="1" x14ac:dyDescent="0.2"/>
  <cols>
    <col min="1" max="1" width="9" customWidth="1"/>
    <col min="2" max="2" width="17.140625" customWidth="1"/>
    <col min="3" max="3" width="10.85546875" style="293" customWidth="1"/>
    <col min="4" max="4" width="11.140625" style="293" customWidth="1"/>
    <col min="5" max="5" width="9.42578125" style="293" customWidth="1"/>
    <col min="6" max="6" width="12.28515625" style="293" customWidth="1"/>
    <col min="7" max="7" width="8.85546875" style="293" customWidth="1"/>
    <col min="8" max="8" width="9.140625" style="293" customWidth="1"/>
    <col min="9" max="9" width="9.7109375" style="293" customWidth="1"/>
    <col min="10" max="252" width="9" customWidth="1"/>
  </cols>
  <sheetData>
    <row r="1" spans="1:9" s="296" customFormat="1" ht="12.75" customHeight="1" x14ac:dyDescent="0.2">
      <c r="A1" s="294" t="s">
        <v>645</v>
      </c>
      <c r="B1" s="295"/>
      <c r="C1" s="295"/>
      <c r="D1" s="295"/>
      <c r="E1" s="295"/>
      <c r="F1" s="295"/>
      <c r="G1" s="295"/>
      <c r="H1" s="295"/>
      <c r="I1" s="295"/>
    </row>
    <row r="2" spans="1:9" s="300" customFormat="1" ht="16.5" customHeight="1" x14ac:dyDescent="0.2">
      <c r="A2" s="297"/>
      <c r="B2" s="298" t="s">
        <v>646</v>
      </c>
      <c r="C2" s="299"/>
      <c r="D2" s="299"/>
      <c r="E2" s="299"/>
      <c r="F2" s="299"/>
      <c r="G2" s="299"/>
      <c r="H2" s="299"/>
      <c r="I2" s="299"/>
    </row>
    <row r="3" spans="1:9" s="296" customFormat="1" ht="12.75" customHeight="1" x14ac:dyDescent="0.2">
      <c r="A3" s="170" t="s">
        <v>647</v>
      </c>
      <c r="B3" s="171"/>
      <c r="C3" s="301"/>
      <c r="D3" s="301"/>
      <c r="E3" s="301"/>
      <c r="F3" s="301">
        <v>5</v>
      </c>
      <c r="G3" s="301"/>
      <c r="H3" s="301"/>
      <c r="I3" s="301"/>
    </row>
    <row r="4" spans="1:9" s="296" customFormat="1" ht="12.75" customHeight="1" x14ac:dyDescent="0.2">
      <c r="A4" s="170" t="s">
        <v>648</v>
      </c>
      <c r="B4" s="171"/>
      <c r="C4" s="301">
        <v>4</v>
      </c>
      <c r="D4" s="301">
        <v>4</v>
      </c>
      <c r="E4" s="301"/>
      <c r="F4" s="301"/>
      <c r="G4" s="301">
        <v>4</v>
      </c>
      <c r="H4" s="301">
        <v>4</v>
      </c>
      <c r="I4" s="301">
        <v>4</v>
      </c>
    </row>
    <row r="5" spans="1:9" s="296" customFormat="1" ht="12.75" customHeight="1" x14ac:dyDescent="0.2">
      <c r="A5" s="170" t="s">
        <v>649</v>
      </c>
      <c r="B5" s="171"/>
      <c r="C5" s="302">
        <v>2.74</v>
      </c>
      <c r="D5" s="302">
        <v>4</v>
      </c>
      <c r="E5" s="302">
        <v>1.1100000000000001</v>
      </c>
      <c r="F5" s="302">
        <v>1.7250000000000001</v>
      </c>
      <c r="G5" s="302"/>
      <c r="H5" s="302"/>
      <c r="I5" s="302"/>
    </row>
    <row r="6" spans="1:9" s="296" customFormat="1" ht="12.75" customHeight="1" x14ac:dyDescent="0.2">
      <c r="A6" s="170" t="s">
        <v>650</v>
      </c>
      <c r="B6" s="171"/>
      <c r="C6" s="148" t="s">
        <v>651</v>
      </c>
      <c r="D6" s="148" t="s">
        <v>652</v>
      </c>
      <c r="E6" s="148" t="s">
        <v>315</v>
      </c>
      <c r="F6" s="148" t="s">
        <v>318</v>
      </c>
      <c r="G6" s="148" t="s">
        <v>653</v>
      </c>
      <c r="H6" s="148" t="s">
        <v>654</v>
      </c>
      <c r="I6" s="148" t="s">
        <v>655</v>
      </c>
    </row>
    <row r="7" spans="1:9" s="296" customFormat="1" ht="12.75" customHeight="1" x14ac:dyDescent="0.2">
      <c r="A7" s="170" t="s">
        <v>656</v>
      </c>
      <c r="B7" s="171"/>
      <c r="C7" s="172"/>
      <c r="D7" s="172"/>
      <c r="E7" s="172"/>
      <c r="F7" s="172"/>
      <c r="G7" s="172"/>
      <c r="H7" s="172"/>
      <c r="I7" s="172"/>
    </row>
    <row r="8" spans="1:9" s="296" customFormat="1" ht="30.75" customHeight="1" x14ac:dyDescent="0.2">
      <c r="A8" s="386" t="s">
        <v>657</v>
      </c>
      <c r="B8" s="386"/>
      <c r="C8" s="303"/>
      <c r="D8" s="303"/>
      <c r="E8" s="303"/>
      <c r="F8" s="303"/>
      <c r="G8" s="303"/>
      <c r="H8" s="303"/>
      <c r="I8" s="303"/>
    </row>
    <row r="9" spans="1:9" s="296" customFormat="1" ht="30" customHeight="1" x14ac:dyDescent="0.2">
      <c r="A9" s="386" t="s">
        <v>658</v>
      </c>
      <c r="B9" s="386"/>
      <c r="C9" s="338" t="s">
        <v>659</v>
      </c>
      <c r="D9" s="338"/>
      <c r="E9" s="338"/>
      <c r="F9" s="338"/>
      <c r="G9" s="338"/>
      <c r="H9" s="338"/>
      <c r="I9" s="338"/>
    </row>
    <row r="10" spans="1:9" s="296" customFormat="1" ht="46.35" customHeight="1" x14ac:dyDescent="0.2">
      <c r="A10" s="387" t="s">
        <v>660</v>
      </c>
      <c r="B10" s="387"/>
      <c r="C10" s="171">
        <v>1</v>
      </c>
      <c r="D10" s="171">
        <v>1</v>
      </c>
      <c r="E10" s="171">
        <v>1</v>
      </c>
      <c r="F10" s="171">
        <v>1</v>
      </c>
      <c r="G10" s="171">
        <v>1</v>
      </c>
      <c r="H10" s="171">
        <v>1</v>
      </c>
      <c r="I10" s="171">
        <v>1</v>
      </c>
    </row>
    <row r="11" spans="1:9" s="296" customFormat="1" ht="43.35" customHeight="1" x14ac:dyDescent="0.2">
      <c r="A11" s="387" t="s">
        <v>661</v>
      </c>
      <c r="B11" s="387"/>
      <c r="C11" s="171">
        <v>1</v>
      </c>
      <c r="D11" s="171">
        <v>1</v>
      </c>
      <c r="E11" s="171"/>
      <c r="F11" s="171">
        <v>1</v>
      </c>
      <c r="G11" s="171"/>
      <c r="H11" s="171"/>
      <c r="I11" s="171">
        <v>1</v>
      </c>
    </row>
    <row r="12" spans="1:9" s="296" customFormat="1" ht="41.1" customHeight="1" x14ac:dyDescent="0.2">
      <c r="A12" s="387" t="s">
        <v>662</v>
      </c>
      <c r="B12" s="387"/>
      <c r="C12" s="171">
        <v>1</v>
      </c>
      <c r="D12" s="171">
        <v>1</v>
      </c>
      <c r="E12" s="171"/>
      <c r="F12" s="171">
        <v>1</v>
      </c>
      <c r="G12" s="171">
        <v>1</v>
      </c>
      <c r="H12" s="171">
        <v>1</v>
      </c>
      <c r="I12" s="171">
        <v>1</v>
      </c>
    </row>
    <row r="13" spans="1:9" s="296" customFormat="1" ht="44.1" customHeight="1" x14ac:dyDescent="0.2">
      <c r="A13" s="387" t="s">
        <v>663</v>
      </c>
      <c r="B13" s="387"/>
      <c r="C13" s="171">
        <v>1</v>
      </c>
      <c r="D13" s="171">
        <v>1</v>
      </c>
      <c r="E13" s="171">
        <v>1</v>
      </c>
      <c r="F13" s="171">
        <v>1</v>
      </c>
      <c r="G13" s="171">
        <v>1</v>
      </c>
      <c r="H13" s="171">
        <v>1</v>
      </c>
      <c r="I13" s="171">
        <v>1</v>
      </c>
    </row>
    <row r="14" spans="1:9" s="296" customFormat="1" ht="25.5" customHeight="1" x14ac:dyDescent="0.2">
      <c r="A14" s="387" t="s">
        <v>664</v>
      </c>
      <c r="B14" s="387"/>
      <c r="C14" s="171">
        <v>1</v>
      </c>
      <c r="D14" s="171">
        <v>1</v>
      </c>
      <c r="E14" s="171">
        <v>1</v>
      </c>
      <c r="F14" s="171">
        <v>1</v>
      </c>
      <c r="G14" s="171">
        <v>1</v>
      </c>
      <c r="H14" s="171">
        <v>1</v>
      </c>
      <c r="I14" s="171">
        <v>1</v>
      </c>
    </row>
    <row r="15" spans="1:9" s="296" customFormat="1" ht="12.75" customHeight="1" x14ac:dyDescent="0.2">
      <c r="A15" s="387" t="s">
        <v>665</v>
      </c>
      <c r="B15" s="387"/>
      <c r="C15" s="171">
        <v>1</v>
      </c>
      <c r="D15" s="171">
        <v>1</v>
      </c>
      <c r="E15" s="171"/>
      <c r="F15" s="171">
        <v>1</v>
      </c>
      <c r="G15" s="171"/>
      <c r="H15" s="171"/>
      <c r="I15" s="171">
        <v>1</v>
      </c>
    </row>
    <row r="16" spans="1:9" s="296" customFormat="1" ht="12.75" customHeight="1" x14ac:dyDescent="0.2">
      <c r="A16" s="387" t="s">
        <v>666</v>
      </c>
      <c r="B16" s="387"/>
      <c r="C16" s="171">
        <v>1</v>
      </c>
      <c r="D16" s="171">
        <v>1</v>
      </c>
      <c r="E16" s="171"/>
      <c r="F16" s="171"/>
      <c r="G16" s="171"/>
      <c r="H16" s="171"/>
      <c r="I16" s="171"/>
    </row>
    <row r="17" spans="1:9" s="296" customFormat="1" ht="12.75" customHeight="1" x14ac:dyDescent="0.2">
      <c r="A17" s="387" t="s">
        <v>667</v>
      </c>
      <c r="B17" s="387"/>
      <c r="C17" s="171">
        <v>1</v>
      </c>
      <c r="D17" s="171">
        <v>1</v>
      </c>
      <c r="E17" s="171">
        <v>1</v>
      </c>
      <c r="F17" s="171">
        <v>1</v>
      </c>
      <c r="G17" s="171">
        <v>1</v>
      </c>
      <c r="H17" s="171">
        <v>1</v>
      </c>
      <c r="I17" s="171">
        <v>1</v>
      </c>
    </row>
    <row r="18" spans="1:9" s="296" customFormat="1" ht="12.75" customHeight="1" x14ac:dyDescent="0.2">
      <c r="A18" s="387" t="s">
        <v>668</v>
      </c>
      <c r="B18" s="387"/>
      <c r="C18" s="171">
        <v>1</v>
      </c>
      <c r="D18" s="171">
        <v>1</v>
      </c>
      <c r="E18" s="171"/>
      <c r="F18" s="171"/>
      <c r="G18" s="171"/>
      <c r="H18" s="171"/>
      <c r="I18" s="171"/>
    </row>
    <row r="19" spans="1:9" s="296" customFormat="1" ht="12.75" customHeight="1" x14ac:dyDescent="0.2">
      <c r="A19" s="387" t="s">
        <v>669</v>
      </c>
      <c r="B19" s="387"/>
      <c r="C19" s="171">
        <v>1</v>
      </c>
      <c r="D19" s="171">
        <v>1</v>
      </c>
      <c r="E19" s="171">
        <v>1</v>
      </c>
      <c r="F19" s="171">
        <v>1</v>
      </c>
      <c r="G19" s="171">
        <v>1</v>
      </c>
      <c r="H19" s="171">
        <v>1</v>
      </c>
      <c r="I19" s="171">
        <v>1</v>
      </c>
    </row>
    <row r="20" spans="1:9" s="296" customFormat="1" ht="12.75" customHeight="1" x14ac:dyDescent="0.2">
      <c r="A20" s="387" t="s">
        <v>670</v>
      </c>
      <c r="B20" s="387"/>
      <c r="C20" s="171">
        <v>1</v>
      </c>
      <c r="D20" s="171">
        <v>1</v>
      </c>
      <c r="E20" s="171"/>
      <c r="F20" s="171"/>
      <c r="G20" s="171"/>
      <c r="H20" s="171"/>
      <c r="I20" s="171"/>
    </row>
    <row r="21" spans="1:9" s="296" customFormat="1" ht="12.75" customHeight="1" x14ac:dyDescent="0.2">
      <c r="A21" s="387" t="s">
        <v>671</v>
      </c>
      <c r="B21" s="387"/>
      <c r="C21" s="171">
        <v>1</v>
      </c>
      <c r="D21" s="171">
        <v>1</v>
      </c>
      <c r="E21" s="171">
        <v>1</v>
      </c>
      <c r="F21" s="171">
        <v>1</v>
      </c>
      <c r="G21" s="171">
        <v>1</v>
      </c>
      <c r="H21" s="171">
        <v>1</v>
      </c>
      <c r="I21" s="171">
        <v>1</v>
      </c>
    </row>
    <row r="22" spans="1:9" s="296" customFormat="1" ht="12.75" customHeight="1" x14ac:dyDescent="0.2">
      <c r="A22" s="387" t="s">
        <v>672</v>
      </c>
      <c r="B22" s="387"/>
      <c r="C22" s="171">
        <v>1</v>
      </c>
      <c r="D22" s="171">
        <v>1</v>
      </c>
      <c r="E22" s="171"/>
      <c r="F22" s="171">
        <v>1</v>
      </c>
      <c r="G22" s="171">
        <v>1</v>
      </c>
      <c r="H22" s="171">
        <v>1</v>
      </c>
      <c r="I22" s="171">
        <v>1</v>
      </c>
    </row>
    <row r="23" spans="1:9" s="296" customFormat="1" ht="12.75" customHeight="1" x14ac:dyDescent="0.2">
      <c r="A23" s="387" t="s">
        <v>673</v>
      </c>
      <c r="B23" s="387"/>
      <c r="C23" s="171">
        <v>1</v>
      </c>
      <c r="D23" s="171">
        <v>1</v>
      </c>
      <c r="E23" s="171">
        <v>1</v>
      </c>
      <c r="F23" s="171">
        <v>1</v>
      </c>
      <c r="G23" s="171">
        <v>1</v>
      </c>
      <c r="H23" s="171">
        <v>1</v>
      </c>
      <c r="I23" s="171">
        <v>1</v>
      </c>
    </row>
    <row r="24" spans="1:9" s="296" customFormat="1" ht="12.75" customHeight="1" x14ac:dyDescent="0.2">
      <c r="A24" s="387" t="s">
        <v>674</v>
      </c>
      <c r="B24" s="387"/>
      <c r="C24" s="171">
        <v>1</v>
      </c>
      <c r="D24" s="171">
        <v>1</v>
      </c>
      <c r="E24" s="171"/>
      <c r="F24" s="171">
        <v>1</v>
      </c>
      <c r="G24" s="171">
        <v>1</v>
      </c>
      <c r="H24" s="171"/>
      <c r="I24" s="171">
        <v>1</v>
      </c>
    </row>
    <row r="25" spans="1:9" s="296" customFormat="1" ht="12.75" customHeight="1" x14ac:dyDescent="0.2">
      <c r="A25" s="387" t="s">
        <v>675</v>
      </c>
      <c r="B25" s="387"/>
      <c r="C25" s="171"/>
      <c r="D25" s="171"/>
      <c r="E25" s="171"/>
      <c r="F25" s="171">
        <v>1</v>
      </c>
      <c r="G25" s="171">
        <v>1</v>
      </c>
      <c r="H25" s="171"/>
      <c r="I25" s="171">
        <v>1</v>
      </c>
    </row>
    <row r="26" spans="1:9" s="296" customFormat="1" ht="38.85" customHeight="1" x14ac:dyDescent="0.2">
      <c r="A26" s="372" t="s">
        <v>676</v>
      </c>
      <c r="B26" s="372"/>
      <c r="C26" s="171">
        <v>1</v>
      </c>
      <c r="D26" s="171">
        <v>1</v>
      </c>
      <c r="E26" s="171"/>
      <c r="F26" s="171">
        <v>1</v>
      </c>
      <c r="G26" s="171">
        <v>1</v>
      </c>
      <c r="H26" s="171">
        <v>1</v>
      </c>
      <c r="I26" s="171">
        <v>1</v>
      </c>
    </row>
    <row r="27" spans="1:9" s="296" customFormat="1" ht="19.350000000000001" customHeight="1" x14ac:dyDescent="0.2">
      <c r="A27" s="371" t="s">
        <v>300</v>
      </c>
      <c r="B27" s="371"/>
      <c r="C27" s="171">
        <v>1</v>
      </c>
      <c r="D27" s="171">
        <v>1</v>
      </c>
      <c r="E27" s="171"/>
      <c r="F27" s="171"/>
      <c r="G27" s="171">
        <v>1</v>
      </c>
      <c r="H27" s="171"/>
      <c r="I27" s="171"/>
    </row>
    <row r="28" spans="1:9" s="296" customFormat="1" ht="24.6" customHeight="1" x14ac:dyDescent="0.2">
      <c r="A28" s="371" t="s">
        <v>677</v>
      </c>
      <c r="B28" s="371"/>
      <c r="C28" s="171"/>
      <c r="D28" s="171"/>
      <c r="E28" s="171"/>
      <c r="F28" s="171"/>
      <c r="G28" s="171"/>
      <c r="H28" s="171"/>
      <c r="I28" s="171"/>
    </row>
    <row r="29" spans="1:9" s="296" customFormat="1" ht="12.75" customHeight="1" x14ac:dyDescent="0.2">
      <c r="A29" s="371" t="s">
        <v>678</v>
      </c>
      <c r="B29" s="371"/>
      <c r="C29" s="171"/>
      <c r="D29" s="171"/>
      <c r="E29" s="171"/>
      <c r="F29" s="171"/>
      <c r="G29" s="171">
        <v>1</v>
      </c>
      <c r="H29" s="171"/>
      <c r="I29" s="171">
        <v>1</v>
      </c>
    </row>
    <row r="30" spans="1:9" s="296" customFormat="1" ht="12.75" customHeight="1" x14ac:dyDescent="0.2">
      <c r="A30" s="371" t="s">
        <v>679</v>
      </c>
      <c r="B30" s="371"/>
      <c r="C30" s="171">
        <v>1</v>
      </c>
      <c r="D30" s="171">
        <v>1</v>
      </c>
      <c r="E30" s="171"/>
      <c r="F30" s="171"/>
      <c r="G30" s="171">
        <v>1</v>
      </c>
      <c r="H30" s="171">
        <v>1</v>
      </c>
      <c r="I30" s="171"/>
    </row>
    <row r="31" spans="1:9" s="296" customFormat="1" ht="40.35" customHeight="1" x14ac:dyDescent="0.2">
      <c r="A31" s="388" t="s">
        <v>680</v>
      </c>
      <c r="B31" s="388"/>
      <c r="C31" s="171">
        <v>1</v>
      </c>
      <c r="D31" s="171">
        <v>1</v>
      </c>
      <c r="E31" s="171"/>
      <c r="F31" s="171"/>
      <c r="G31" s="171">
        <v>1</v>
      </c>
      <c r="H31" s="171">
        <v>1</v>
      </c>
      <c r="I31" s="171"/>
    </row>
    <row r="32" spans="1:9" s="296" customFormat="1" ht="12.75" customHeight="1" x14ac:dyDescent="0.2">
      <c r="A32" s="371" t="s">
        <v>681</v>
      </c>
      <c r="B32" s="371"/>
      <c r="C32" s="171">
        <v>1</v>
      </c>
      <c r="D32" s="171">
        <v>1</v>
      </c>
      <c r="E32" s="171"/>
      <c r="F32" s="171"/>
      <c r="G32" s="171"/>
      <c r="H32" s="171"/>
      <c r="I32" s="171"/>
    </row>
    <row r="33" spans="1:9" s="296" customFormat="1" ht="21.6" customHeight="1" x14ac:dyDescent="0.2">
      <c r="A33" s="371" t="s">
        <v>682</v>
      </c>
      <c r="B33" s="371"/>
      <c r="C33" s="171"/>
      <c r="D33" s="171"/>
      <c r="E33" s="171"/>
      <c r="F33" s="171">
        <v>1</v>
      </c>
      <c r="G33" s="171"/>
      <c r="H33" s="171"/>
      <c r="I33" s="171"/>
    </row>
    <row r="34" spans="1:9" s="296" customFormat="1" ht="12.75" customHeight="1" x14ac:dyDescent="0.2">
      <c r="A34" s="371" t="s">
        <v>683</v>
      </c>
      <c r="B34" s="371"/>
      <c r="C34" s="171"/>
      <c r="D34" s="171"/>
      <c r="E34" s="171">
        <v>1</v>
      </c>
      <c r="F34" s="171"/>
      <c r="G34" s="171"/>
      <c r="H34" s="171"/>
      <c r="I34" s="171">
        <v>1</v>
      </c>
    </row>
    <row r="35" spans="1:9" s="296" customFormat="1" ht="12.75" customHeight="1" x14ac:dyDescent="0.2">
      <c r="A35" s="389" t="s">
        <v>684</v>
      </c>
      <c r="B35" s="389"/>
      <c r="C35" s="171"/>
      <c r="D35" s="171"/>
      <c r="E35" s="171"/>
      <c r="F35" s="171"/>
      <c r="G35" s="171"/>
      <c r="H35" s="171"/>
      <c r="I35" s="171"/>
    </row>
    <row r="36" spans="1:9" s="296" customFormat="1" ht="20.100000000000001" customHeight="1" x14ac:dyDescent="0.2">
      <c r="A36" s="390" t="s">
        <v>685</v>
      </c>
      <c r="B36" s="390"/>
      <c r="C36" s="171"/>
      <c r="D36" s="171">
        <v>1</v>
      </c>
      <c r="E36" s="171">
        <v>1</v>
      </c>
      <c r="F36" s="171"/>
      <c r="G36" s="171"/>
      <c r="H36" s="171"/>
      <c r="I36" s="171"/>
    </row>
    <row r="37" spans="1:9" s="296" customFormat="1" ht="20.100000000000001" customHeight="1" x14ac:dyDescent="0.2">
      <c r="A37" s="389" t="s">
        <v>686</v>
      </c>
      <c r="B37" s="389"/>
      <c r="C37" s="171">
        <v>1</v>
      </c>
      <c r="D37" s="171"/>
      <c r="E37" s="171"/>
      <c r="F37" s="171">
        <v>1</v>
      </c>
      <c r="G37" s="171">
        <v>1</v>
      </c>
      <c r="H37" s="171">
        <v>1</v>
      </c>
      <c r="I37" s="171">
        <v>1</v>
      </c>
    </row>
    <row r="38" spans="1:9" s="296" customFormat="1" ht="22.35" customHeight="1" x14ac:dyDescent="0.2">
      <c r="A38" s="391" t="s">
        <v>687</v>
      </c>
      <c r="B38" s="391"/>
      <c r="C38" s="391"/>
      <c r="D38" s="391"/>
      <c r="E38" s="391"/>
      <c r="F38" s="391"/>
      <c r="G38" s="304"/>
      <c r="H38" s="304"/>
      <c r="I38" s="304"/>
    </row>
    <row r="39" spans="1:9" s="296" customFormat="1" ht="12.75" customHeight="1" x14ac:dyDescent="0.2">
      <c r="A39" s="304"/>
      <c r="B39" s="304"/>
      <c r="C39" s="304"/>
      <c r="D39" s="304"/>
      <c r="E39" s="304"/>
      <c r="F39" s="304"/>
      <c r="G39" s="304"/>
      <c r="H39" s="304"/>
      <c r="I39" s="304"/>
    </row>
    <row r="40" spans="1:9" s="296" customFormat="1" ht="27.6" customHeight="1" x14ac:dyDescent="0.2">
      <c r="A40"/>
      <c r="B40"/>
      <c r="C40" s="293"/>
      <c r="D40" s="293"/>
      <c r="E40" s="293"/>
      <c r="F40" s="293"/>
      <c r="G40" s="293"/>
      <c r="H40" s="293"/>
      <c r="I40" s="293"/>
    </row>
    <row r="41" spans="1:9" s="296" customFormat="1" ht="27.6" customHeight="1" x14ac:dyDescent="0.2">
      <c r="A41"/>
      <c r="B41"/>
      <c r="C41" s="293"/>
      <c r="D41" s="293"/>
      <c r="E41" s="293"/>
      <c r="F41" s="293"/>
      <c r="G41" s="293"/>
      <c r="H41" s="293"/>
      <c r="I41" s="293"/>
    </row>
  </sheetData>
  <sheetProtection objects="1" scenarios="1" selectLockedCells="1" selectUnlockedCells="1"/>
  <mergeCells count="32">
    <mergeCell ref="A37:B37"/>
    <mergeCell ref="A38:F38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8:B8"/>
    <mergeCell ref="A9:B9"/>
    <mergeCell ref="C9:I9"/>
    <mergeCell ref="A10:B10"/>
    <mergeCell ref="A11:B11"/>
  </mergeCell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Roman,Обычный"&amp;12&amp;A</oddHeader>
    <oddFooter>&amp;C&amp;"Times New Roman,Обычный"&amp;12Страница &amp;P</oddFooter>
    <evenHeader>&amp;C&amp;"Times New Roman,Обычный"&amp;12&amp;A</evenHeader>
    <evenFooter>&amp;C&amp;"Times New Roman,Обычный"&amp;12Страница &amp;P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4" sqref="C4"/>
    </sheetView>
  </sheetViews>
  <sheetFormatPr defaultColWidth="11.5703125" defaultRowHeight="12.75" customHeight="1" x14ac:dyDescent="0.2"/>
  <cols>
    <col min="1" max="1" width="15" customWidth="1"/>
    <col min="2" max="2" width="13.42578125" customWidth="1"/>
    <col min="3" max="3" width="9" style="293" customWidth="1"/>
    <col min="4" max="4" width="10.28515625" style="293" customWidth="1"/>
    <col min="5" max="5" width="9.85546875" style="293" customWidth="1"/>
    <col min="6" max="6" width="8.7109375" style="293" customWidth="1"/>
    <col min="7" max="7" width="10" style="293" customWidth="1"/>
    <col min="8" max="8" width="9.5703125" style="293" customWidth="1"/>
    <col min="9" max="9" width="11" style="293" customWidth="1"/>
    <col min="10" max="10" width="9.7109375" style="293" customWidth="1"/>
    <col min="11" max="11" width="10.5703125" style="293" customWidth="1"/>
    <col min="12" max="12" width="11.28515625" style="293" customWidth="1"/>
    <col min="13" max="252" width="9" customWidth="1"/>
  </cols>
  <sheetData>
    <row r="1" spans="1:12" s="306" customFormat="1" ht="12.75" customHeight="1" x14ac:dyDescent="0.25">
      <c r="A1" s="4" t="s">
        <v>688</v>
      </c>
      <c r="B1" s="210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12" s="310" customFormat="1" ht="12.75" customHeight="1" x14ac:dyDescent="0.3">
      <c r="A2" s="307" t="s">
        <v>689</v>
      </c>
      <c r="B2" s="308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2" s="306" customFormat="1" ht="12.75" customHeight="1" x14ac:dyDescent="0.25">
      <c r="A3" s="4" t="s">
        <v>690</v>
      </c>
      <c r="B3" s="210"/>
      <c r="C3" s="305"/>
      <c r="D3" s="305"/>
      <c r="E3" s="305"/>
      <c r="F3" s="305"/>
      <c r="G3" s="305"/>
      <c r="H3" s="305"/>
      <c r="I3" s="311" t="s">
        <v>691</v>
      </c>
      <c r="J3" s="305"/>
      <c r="K3" s="305"/>
      <c r="L3" s="305"/>
    </row>
    <row r="4" spans="1:12" s="296" customFormat="1" ht="12.75" customHeight="1" x14ac:dyDescent="0.2">
      <c r="A4" s="294" t="s">
        <v>645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1:12" s="296" customFormat="1" ht="16.5" customHeight="1" x14ac:dyDescent="0.2">
      <c r="A5" s="297"/>
      <c r="B5" s="312" t="s">
        <v>646</v>
      </c>
      <c r="C5" s="312"/>
      <c r="D5" s="312"/>
      <c r="E5" s="312"/>
      <c r="F5" s="312"/>
      <c r="G5" s="312"/>
      <c r="H5" s="312"/>
      <c r="I5" s="312"/>
      <c r="J5" s="312"/>
      <c r="K5" s="312"/>
      <c r="L5" s="313"/>
    </row>
    <row r="6" spans="1:12" s="296" customFormat="1" ht="12.75" customHeight="1" x14ac:dyDescent="0.2">
      <c r="A6" s="170" t="s">
        <v>647</v>
      </c>
      <c r="B6" s="171"/>
      <c r="C6" s="301">
        <v>12</v>
      </c>
      <c r="D6" s="301"/>
      <c r="E6" s="301">
        <v>12</v>
      </c>
      <c r="F6" s="301">
        <v>12</v>
      </c>
      <c r="G6" s="301"/>
      <c r="H6" s="301"/>
      <c r="I6" s="301"/>
      <c r="J6" s="301"/>
      <c r="K6" s="301"/>
      <c r="L6" s="301"/>
    </row>
    <row r="7" spans="1:12" s="296" customFormat="1" ht="12.75" customHeight="1" x14ac:dyDescent="0.2">
      <c r="A7" s="170" t="s">
        <v>648</v>
      </c>
      <c r="B7" s="171"/>
      <c r="C7" s="301"/>
      <c r="D7" s="301">
        <v>16</v>
      </c>
      <c r="E7" s="301"/>
      <c r="F7" s="301"/>
      <c r="G7" s="301">
        <v>16</v>
      </c>
      <c r="H7" s="301">
        <v>16</v>
      </c>
      <c r="I7" s="301">
        <v>16</v>
      </c>
      <c r="J7" s="301">
        <v>16</v>
      </c>
      <c r="K7" s="301">
        <v>16</v>
      </c>
      <c r="L7" s="301">
        <v>16</v>
      </c>
    </row>
    <row r="8" spans="1:12" s="296" customFormat="1" ht="12.75" customHeight="1" x14ac:dyDescent="0.2">
      <c r="A8" s="170" t="s">
        <v>649</v>
      </c>
      <c r="B8" s="171"/>
      <c r="C8" s="302">
        <v>0.95</v>
      </c>
      <c r="D8" s="302">
        <v>1.25</v>
      </c>
      <c r="E8" s="302">
        <v>0.76</v>
      </c>
      <c r="F8" s="302">
        <v>0.88</v>
      </c>
      <c r="G8" s="302">
        <v>1.43</v>
      </c>
      <c r="H8" s="302">
        <v>1.25</v>
      </c>
      <c r="I8" s="302">
        <v>1.2949999999999999</v>
      </c>
      <c r="J8" s="302">
        <v>1.1399999999999999</v>
      </c>
      <c r="K8" s="302">
        <v>1.31</v>
      </c>
      <c r="L8" s="302">
        <v>1.24</v>
      </c>
    </row>
    <row r="9" spans="1:12" s="296" customFormat="1" ht="12.75" customHeight="1" x14ac:dyDescent="0.2">
      <c r="A9" s="170" t="s">
        <v>650</v>
      </c>
      <c r="B9" s="171"/>
      <c r="C9" s="148" t="s">
        <v>304</v>
      </c>
      <c r="D9" s="148" t="s">
        <v>692</v>
      </c>
      <c r="E9" s="148" t="s">
        <v>306</v>
      </c>
      <c r="F9" s="148" t="s">
        <v>307</v>
      </c>
      <c r="G9" s="148" t="s">
        <v>693</v>
      </c>
      <c r="H9" s="148" t="s">
        <v>694</v>
      </c>
      <c r="I9" s="148" t="s">
        <v>695</v>
      </c>
      <c r="J9" s="148" t="s">
        <v>696</v>
      </c>
      <c r="K9" s="148" t="s">
        <v>697</v>
      </c>
      <c r="L9" s="148" t="s">
        <v>698</v>
      </c>
    </row>
    <row r="10" spans="1:12" s="296" customFormat="1" ht="12.75" customHeight="1" x14ac:dyDescent="0.2">
      <c r="A10" s="170" t="s">
        <v>656</v>
      </c>
      <c r="B10" s="171"/>
      <c r="C10" s="172"/>
      <c r="D10" s="172"/>
      <c r="E10" s="172"/>
      <c r="F10" s="172"/>
      <c r="G10" s="172"/>
      <c r="H10" s="172"/>
      <c r="I10" s="172"/>
      <c r="J10" s="172"/>
      <c r="K10" s="172"/>
      <c r="L10" s="172"/>
    </row>
    <row r="11" spans="1:12" s="296" customFormat="1" ht="47.85" customHeight="1" x14ac:dyDescent="0.2">
      <c r="A11" s="386" t="s">
        <v>657</v>
      </c>
      <c r="B11" s="386"/>
      <c r="C11" s="392" t="s">
        <v>699</v>
      </c>
      <c r="D11" s="392"/>
      <c r="E11" s="392"/>
      <c r="F11" s="392"/>
      <c r="G11" s="392"/>
      <c r="H11" s="392"/>
      <c r="I11" s="392"/>
      <c r="J11" s="392"/>
      <c r="K11" s="392"/>
      <c r="L11" s="392"/>
    </row>
    <row r="12" spans="1:12" s="296" customFormat="1" ht="30" customHeight="1" x14ac:dyDescent="0.2">
      <c r="A12" s="386" t="s">
        <v>658</v>
      </c>
      <c r="B12" s="386"/>
      <c r="C12" s="338" t="s">
        <v>700</v>
      </c>
      <c r="D12" s="338"/>
      <c r="E12" s="338"/>
      <c r="F12" s="338"/>
      <c r="G12" s="338"/>
      <c r="H12" s="338"/>
      <c r="I12" s="338"/>
      <c r="J12" s="338"/>
      <c r="K12" s="338"/>
      <c r="L12" s="338"/>
    </row>
    <row r="13" spans="1:12" s="296" customFormat="1" ht="53.25" customHeight="1" x14ac:dyDescent="0.2">
      <c r="A13" s="393" t="s">
        <v>701</v>
      </c>
      <c r="B13" s="393"/>
      <c r="C13" s="171">
        <v>1</v>
      </c>
      <c r="D13" s="171">
        <v>1</v>
      </c>
      <c r="E13" s="171">
        <v>1</v>
      </c>
      <c r="F13" s="171">
        <v>1</v>
      </c>
      <c r="G13" s="171">
        <v>1</v>
      </c>
      <c r="H13" s="171">
        <v>1</v>
      </c>
      <c r="I13" s="171">
        <v>1</v>
      </c>
      <c r="J13" s="171">
        <v>1</v>
      </c>
      <c r="K13" s="171">
        <v>1</v>
      </c>
      <c r="L13" s="171">
        <v>1</v>
      </c>
    </row>
    <row r="14" spans="1:12" s="296" customFormat="1" ht="57.75" customHeight="1" x14ac:dyDescent="0.2">
      <c r="A14" s="387" t="s">
        <v>702</v>
      </c>
      <c r="B14" s="387"/>
      <c r="C14" s="171">
        <v>1</v>
      </c>
      <c r="D14" s="171">
        <v>1</v>
      </c>
      <c r="E14" s="171">
        <v>1</v>
      </c>
      <c r="F14" s="171">
        <v>1</v>
      </c>
      <c r="G14" s="171">
        <v>1</v>
      </c>
      <c r="H14" s="171">
        <v>1</v>
      </c>
      <c r="I14" s="171">
        <v>1</v>
      </c>
      <c r="J14" s="171">
        <v>1</v>
      </c>
      <c r="K14" s="171">
        <v>1</v>
      </c>
      <c r="L14" s="171">
        <v>1</v>
      </c>
    </row>
    <row r="15" spans="1:12" s="296" customFormat="1" ht="42" customHeight="1" x14ac:dyDescent="0.2">
      <c r="A15" s="387" t="s">
        <v>660</v>
      </c>
      <c r="B15" s="387"/>
      <c r="C15" s="171">
        <v>1</v>
      </c>
      <c r="D15" s="171">
        <v>1</v>
      </c>
      <c r="E15" s="171">
        <v>1</v>
      </c>
      <c r="F15" s="171">
        <v>1</v>
      </c>
      <c r="G15" s="171">
        <v>1</v>
      </c>
      <c r="H15" s="171">
        <v>1</v>
      </c>
      <c r="I15" s="171">
        <v>1</v>
      </c>
      <c r="J15" s="171">
        <v>1</v>
      </c>
      <c r="K15" s="171">
        <v>1</v>
      </c>
      <c r="L15" s="171">
        <v>1</v>
      </c>
    </row>
    <row r="16" spans="1:12" s="296" customFormat="1" ht="43.5" customHeight="1" x14ac:dyDescent="0.2">
      <c r="A16" s="387" t="s">
        <v>661</v>
      </c>
      <c r="B16" s="387"/>
      <c r="C16" s="171">
        <v>1</v>
      </c>
      <c r="D16" s="171">
        <v>1</v>
      </c>
      <c r="E16" s="171">
        <v>1</v>
      </c>
      <c r="F16" s="171">
        <v>1</v>
      </c>
      <c r="G16" s="171">
        <v>1</v>
      </c>
      <c r="H16" s="171">
        <v>1</v>
      </c>
      <c r="I16" s="171">
        <v>1</v>
      </c>
      <c r="J16" s="171">
        <v>1</v>
      </c>
      <c r="K16" s="171">
        <v>1</v>
      </c>
      <c r="L16" s="171">
        <v>1</v>
      </c>
    </row>
    <row r="17" spans="1:12" s="296" customFormat="1" ht="25.5" customHeight="1" x14ac:dyDescent="0.2">
      <c r="A17" s="387" t="s">
        <v>662</v>
      </c>
      <c r="B17" s="387"/>
      <c r="C17" s="171">
        <v>1</v>
      </c>
      <c r="D17" s="171">
        <v>1</v>
      </c>
      <c r="E17" s="171">
        <v>1</v>
      </c>
      <c r="F17" s="171">
        <v>1</v>
      </c>
      <c r="G17" s="171">
        <v>1</v>
      </c>
      <c r="H17" s="171">
        <v>1</v>
      </c>
      <c r="I17" s="171">
        <v>1</v>
      </c>
      <c r="J17" s="171">
        <v>1</v>
      </c>
      <c r="K17" s="171">
        <v>1</v>
      </c>
      <c r="L17" s="171">
        <v>1</v>
      </c>
    </row>
    <row r="18" spans="1:12" s="296" customFormat="1" ht="12.75" customHeight="1" x14ac:dyDescent="0.2">
      <c r="A18" s="387" t="s">
        <v>663</v>
      </c>
      <c r="B18" s="387"/>
      <c r="C18" s="171">
        <v>1</v>
      </c>
      <c r="D18" s="171">
        <v>1</v>
      </c>
      <c r="E18" s="171">
        <v>1</v>
      </c>
      <c r="F18" s="171">
        <v>1</v>
      </c>
      <c r="G18" s="171">
        <v>1</v>
      </c>
      <c r="H18" s="171">
        <v>1</v>
      </c>
      <c r="I18" s="171">
        <v>1</v>
      </c>
      <c r="J18" s="171">
        <v>1</v>
      </c>
      <c r="K18" s="171">
        <v>1</v>
      </c>
      <c r="L18" s="171">
        <v>1</v>
      </c>
    </row>
    <row r="19" spans="1:12" s="296" customFormat="1" ht="12.75" customHeight="1" x14ac:dyDescent="0.2">
      <c r="A19" s="387" t="s">
        <v>664</v>
      </c>
      <c r="B19" s="387"/>
      <c r="C19" s="171">
        <v>1</v>
      </c>
      <c r="D19" s="171">
        <v>1</v>
      </c>
      <c r="E19" s="171">
        <v>1</v>
      </c>
      <c r="F19" s="171">
        <v>1</v>
      </c>
      <c r="G19" s="171">
        <v>1</v>
      </c>
      <c r="H19" s="171">
        <v>1</v>
      </c>
      <c r="I19" s="171">
        <v>1</v>
      </c>
      <c r="J19" s="171">
        <v>1</v>
      </c>
      <c r="K19" s="171">
        <v>1</v>
      </c>
      <c r="L19" s="171">
        <v>1</v>
      </c>
    </row>
    <row r="20" spans="1:12" s="296" customFormat="1" ht="12.75" customHeight="1" x14ac:dyDescent="0.2">
      <c r="A20" s="387" t="s">
        <v>665</v>
      </c>
      <c r="B20" s="387"/>
      <c r="C20" s="171">
        <v>1</v>
      </c>
      <c r="D20" s="171">
        <v>1</v>
      </c>
      <c r="E20" s="171">
        <v>1</v>
      </c>
      <c r="F20" s="171">
        <v>1</v>
      </c>
      <c r="G20" s="171">
        <v>1</v>
      </c>
      <c r="H20" s="171">
        <v>1</v>
      </c>
      <c r="I20" s="171">
        <v>1</v>
      </c>
      <c r="J20" s="171">
        <v>1</v>
      </c>
      <c r="K20" s="171">
        <v>1</v>
      </c>
      <c r="L20" s="171">
        <v>1</v>
      </c>
    </row>
    <row r="21" spans="1:12" s="296" customFormat="1" ht="12.75" customHeight="1" x14ac:dyDescent="0.2">
      <c r="A21" s="387" t="s">
        <v>666</v>
      </c>
      <c r="B21" s="387"/>
      <c r="C21" s="171"/>
      <c r="D21" s="171"/>
      <c r="E21" s="171">
        <v>1</v>
      </c>
      <c r="F21" s="171"/>
      <c r="G21" s="171">
        <v>1</v>
      </c>
      <c r="H21" s="171"/>
      <c r="I21" s="171"/>
      <c r="J21" s="171">
        <v>1</v>
      </c>
      <c r="K21" s="171">
        <v>1</v>
      </c>
      <c r="L21" s="171"/>
    </row>
    <row r="22" spans="1:12" s="296" customFormat="1" ht="12.75" customHeight="1" x14ac:dyDescent="0.2">
      <c r="A22" s="387" t="s">
        <v>667</v>
      </c>
      <c r="B22" s="387"/>
      <c r="C22" s="171">
        <v>1</v>
      </c>
      <c r="D22" s="171">
        <v>1</v>
      </c>
      <c r="E22" s="171">
        <v>1</v>
      </c>
      <c r="F22" s="171">
        <v>1</v>
      </c>
      <c r="G22" s="171">
        <v>1</v>
      </c>
      <c r="H22" s="171">
        <v>1</v>
      </c>
      <c r="I22" s="171">
        <v>1</v>
      </c>
      <c r="J22" s="171">
        <v>1</v>
      </c>
      <c r="K22" s="171">
        <v>1</v>
      </c>
      <c r="L22" s="171">
        <v>1</v>
      </c>
    </row>
    <row r="23" spans="1:12" s="296" customFormat="1" ht="12.75" customHeight="1" x14ac:dyDescent="0.2">
      <c r="A23" s="387" t="s">
        <v>668</v>
      </c>
      <c r="B23" s="387"/>
      <c r="C23" s="171"/>
      <c r="D23" s="171"/>
      <c r="E23" s="171">
        <v>1</v>
      </c>
      <c r="F23" s="171"/>
      <c r="G23" s="171">
        <v>1</v>
      </c>
      <c r="H23" s="171"/>
      <c r="I23" s="171"/>
      <c r="J23" s="171">
        <v>1</v>
      </c>
      <c r="K23" s="171">
        <v>1</v>
      </c>
      <c r="L23" s="171"/>
    </row>
    <row r="24" spans="1:12" s="296" customFormat="1" ht="12.75" customHeight="1" x14ac:dyDescent="0.2">
      <c r="A24" s="387" t="s">
        <v>669</v>
      </c>
      <c r="B24" s="387"/>
      <c r="C24" s="171">
        <v>1</v>
      </c>
      <c r="D24" s="171">
        <v>1</v>
      </c>
      <c r="E24" s="171">
        <v>1</v>
      </c>
      <c r="F24" s="171">
        <v>1</v>
      </c>
      <c r="G24" s="171">
        <v>1</v>
      </c>
      <c r="H24" s="171">
        <v>1</v>
      </c>
      <c r="I24" s="171">
        <v>1</v>
      </c>
      <c r="J24" s="171">
        <v>1</v>
      </c>
      <c r="K24" s="171">
        <v>1</v>
      </c>
      <c r="L24" s="171">
        <v>1</v>
      </c>
    </row>
    <row r="25" spans="1:12" s="296" customFormat="1" ht="12.75" customHeight="1" x14ac:dyDescent="0.2">
      <c r="A25" s="387" t="s">
        <v>670</v>
      </c>
      <c r="B25" s="387"/>
      <c r="C25" s="171"/>
      <c r="D25" s="171"/>
      <c r="E25" s="171">
        <v>1</v>
      </c>
      <c r="F25" s="171"/>
      <c r="G25" s="171">
        <v>1</v>
      </c>
      <c r="H25" s="171"/>
      <c r="I25" s="171"/>
      <c r="J25" s="171">
        <v>1</v>
      </c>
      <c r="K25" s="171">
        <v>1</v>
      </c>
      <c r="L25" s="171"/>
    </row>
    <row r="26" spans="1:12" s="296" customFormat="1" ht="12.75" customHeight="1" x14ac:dyDescent="0.2">
      <c r="A26" s="387" t="s">
        <v>671</v>
      </c>
      <c r="B26" s="387"/>
      <c r="C26" s="171">
        <v>1</v>
      </c>
      <c r="D26" s="171">
        <v>1</v>
      </c>
      <c r="E26" s="171">
        <v>1</v>
      </c>
      <c r="F26" s="171">
        <v>1</v>
      </c>
      <c r="G26" s="171">
        <v>1</v>
      </c>
      <c r="H26" s="171">
        <v>1</v>
      </c>
      <c r="I26" s="171">
        <v>1</v>
      </c>
      <c r="J26" s="171">
        <v>1</v>
      </c>
      <c r="K26" s="171">
        <v>1</v>
      </c>
      <c r="L26" s="171">
        <v>1</v>
      </c>
    </row>
    <row r="27" spans="1:12" s="296" customFormat="1" ht="38.25" customHeight="1" x14ac:dyDescent="0.2">
      <c r="A27" s="372" t="s">
        <v>676</v>
      </c>
      <c r="B27" s="372"/>
      <c r="C27" s="171">
        <v>1</v>
      </c>
      <c r="D27" s="171">
        <v>1</v>
      </c>
      <c r="E27" s="171">
        <v>1</v>
      </c>
      <c r="F27" s="171">
        <v>1</v>
      </c>
      <c r="G27" s="171">
        <v>1</v>
      </c>
      <c r="H27" s="171">
        <v>1</v>
      </c>
      <c r="I27" s="171">
        <v>2</v>
      </c>
      <c r="J27" s="171">
        <v>2</v>
      </c>
      <c r="K27" s="171">
        <v>1</v>
      </c>
      <c r="L27" s="171">
        <v>1</v>
      </c>
    </row>
    <row r="28" spans="1:12" s="296" customFormat="1" ht="12.75" customHeight="1" x14ac:dyDescent="0.2">
      <c r="A28" s="371" t="s">
        <v>300</v>
      </c>
      <c r="B28" s="371"/>
      <c r="C28" s="171">
        <v>1</v>
      </c>
      <c r="D28" s="171">
        <v>1</v>
      </c>
      <c r="E28" s="171"/>
      <c r="F28" s="171"/>
      <c r="G28" s="171">
        <v>1</v>
      </c>
      <c r="H28" s="171">
        <v>1</v>
      </c>
      <c r="I28" s="171">
        <v>1</v>
      </c>
      <c r="J28" s="171">
        <v>1</v>
      </c>
      <c r="K28" s="171">
        <v>1</v>
      </c>
      <c r="L28" s="171">
        <v>1</v>
      </c>
    </row>
    <row r="29" spans="1:12" s="296" customFormat="1" ht="12.75" customHeight="1" x14ac:dyDescent="0.2">
      <c r="A29" s="371" t="s">
        <v>677</v>
      </c>
      <c r="B29" s="3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</row>
    <row r="30" spans="1:12" s="296" customFormat="1" ht="12.75" customHeight="1" x14ac:dyDescent="0.2">
      <c r="A30" s="371" t="s">
        <v>678</v>
      </c>
      <c r="B30" s="371"/>
      <c r="C30" s="171">
        <v>1</v>
      </c>
      <c r="D30" s="171">
        <v>1</v>
      </c>
      <c r="E30" s="171"/>
      <c r="F30" s="171">
        <v>1</v>
      </c>
      <c r="G30" s="171">
        <v>1</v>
      </c>
      <c r="H30" s="171">
        <v>1</v>
      </c>
      <c r="I30" s="171">
        <v>1</v>
      </c>
      <c r="J30" s="171">
        <v>1</v>
      </c>
      <c r="K30" s="171">
        <v>1</v>
      </c>
      <c r="L30" s="171"/>
    </row>
    <row r="31" spans="1:12" s="296" customFormat="1" ht="12.75" customHeight="1" x14ac:dyDescent="0.2">
      <c r="A31" s="371" t="s">
        <v>679</v>
      </c>
      <c r="B31" s="371"/>
      <c r="C31" s="171"/>
      <c r="D31" s="171"/>
      <c r="E31" s="171"/>
      <c r="F31" s="171"/>
      <c r="G31" s="171">
        <v>1</v>
      </c>
      <c r="H31" s="171">
        <v>1</v>
      </c>
      <c r="I31" s="171">
        <v>1</v>
      </c>
      <c r="J31" s="171">
        <v>1</v>
      </c>
      <c r="K31" s="171"/>
      <c r="L31" s="171">
        <v>1</v>
      </c>
    </row>
    <row r="32" spans="1:12" s="296" customFormat="1" ht="42.6" customHeight="1" x14ac:dyDescent="0.2">
      <c r="A32" s="394" t="s">
        <v>680</v>
      </c>
      <c r="B32" s="394"/>
      <c r="C32" s="171">
        <v>1</v>
      </c>
      <c r="D32" s="171">
        <v>1</v>
      </c>
      <c r="E32" s="171"/>
      <c r="F32" s="171">
        <v>1</v>
      </c>
      <c r="G32" s="171">
        <v>1</v>
      </c>
      <c r="H32" s="171">
        <v>1</v>
      </c>
      <c r="I32" s="171">
        <v>1</v>
      </c>
      <c r="J32" s="171">
        <v>1</v>
      </c>
      <c r="K32" s="171"/>
      <c r="L32" s="171"/>
    </row>
    <row r="33" spans="1:12" s="296" customFormat="1" ht="12.75" customHeight="1" x14ac:dyDescent="0.2">
      <c r="A33" s="371" t="s">
        <v>681</v>
      </c>
      <c r="B33" s="371"/>
      <c r="C33" s="171"/>
      <c r="D33" s="171">
        <v>1</v>
      </c>
      <c r="E33" s="171"/>
      <c r="F33" s="171"/>
      <c r="G33" s="171"/>
      <c r="H33" s="171"/>
      <c r="I33" s="171"/>
      <c r="J33" s="171"/>
      <c r="K33" s="171"/>
      <c r="L33" s="171"/>
    </row>
    <row r="34" spans="1:12" s="296" customFormat="1" ht="12.75" customHeight="1" x14ac:dyDescent="0.2">
      <c r="A34" s="371" t="s">
        <v>682</v>
      </c>
      <c r="B34" s="371"/>
      <c r="C34" s="171"/>
      <c r="D34" s="171"/>
      <c r="E34" s="171">
        <v>1</v>
      </c>
      <c r="F34" s="171"/>
      <c r="G34" s="171"/>
      <c r="H34" s="171"/>
      <c r="I34" s="171"/>
      <c r="J34" s="171"/>
      <c r="K34" s="171"/>
      <c r="L34" s="171"/>
    </row>
    <row r="35" spans="1:12" s="296" customFormat="1" ht="12.75" customHeight="1" x14ac:dyDescent="0.2">
      <c r="A35" s="371" t="s">
        <v>683</v>
      </c>
      <c r="B35" s="371"/>
      <c r="C35" s="171"/>
      <c r="D35" s="171"/>
      <c r="E35" s="171"/>
      <c r="F35" s="171"/>
      <c r="G35" s="171"/>
      <c r="H35" s="171"/>
      <c r="I35" s="171"/>
      <c r="J35" s="171"/>
      <c r="K35" s="171">
        <v>1</v>
      </c>
      <c r="L35" s="171">
        <v>1</v>
      </c>
    </row>
    <row r="36" spans="1:12" s="296" customFormat="1" ht="61.9" customHeight="1" x14ac:dyDescent="0.2">
      <c r="A36" s="395" t="s">
        <v>703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5"/>
    </row>
    <row r="37" spans="1:12" s="296" customFormat="1" ht="12.75" customHeight="1" x14ac:dyDescent="0.2">
      <c r="A37" s="304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</row>
  </sheetData>
  <sheetProtection objects="1" scenarios="1" selectLockedCells="1" selectUnlockedCells="1"/>
  <mergeCells count="28">
    <mergeCell ref="A34:B34"/>
    <mergeCell ref="A35:B35"/>
    <mergeCell ref="A36:L36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1:B11"/>
    <mergeCell ref="C11:L11"/>
    <mergeCell ref="A12:B12"/>
    <mergeCell ref="C12:L12"/>
    <mergeCell ref="A13:B13"/>
  </mergeCells>
  <hyperlinks>
    <hyperlink ref="I3" r:id="rId1"/>
  </hyperlink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Roman,Обычный"&amp;12&amp;A</oddHeader>
    <oddFooter>&amp;C&amp;"Times New Roman,Обычный"&amp;12Страница &amp;P</oddFooter>
    <evenHeader>&amp;C&amp;"Times New Roman,Обычный"&amp;12&amp;A</evenHeader>
    <evenFooter>&amp;C&amp;"Times New Roman,Обычный"&amp;12Страница &amp;P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I7" sqref="I7"/>
    </sheetView>
  </sheetViews>
  <sheetFormatPr defaultColWidth="16.85546875" defaultRowHeight="28.5" customHeight="1" x14ac:dyDescent="0.2"/>
  <cols>
    <col min="1" max="3" width="16.85546875" style="269"/>
    <col min="4" max="4" width="20" style="269" customWidth="1"/>
    <col min="5" max="10" width="16.85546875" style="269"/>
    <col min="11" max="11" width="20.7109375" style="269" customWidth="1"/>
  </cols>
  <sheetData>
    <row r="1" spans="1:14" ht="35.25" customHeight="1" x14ac:dyDescent="0.25">
      <c r="A1" s="396" t="s">
        <v>704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11.25" customHeight="1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ht="12.75" customHeight="1" x14ac:dyDescent="0.25">
      <c r="A3" s="314"/>
      <c r="B3" s="397" t="s">
        <v>705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14"/>
    </row>
    <row r="4" spans="1:14" ht="12.75" customHeight="1" x14ac:dyDescent="0.2"/>
    <row r="5" spans="1:14" ht="28.5" customHeight="1" x14ac:dyDescent="0.2">
      <c r="B5" s="398" t="s">
        <v>706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</row>
    <row r="6" spans="1:14" ht="28.5" customHeight="1" x14ac:dyDescent="0.2"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spans="1:14" ht="12.75" customHeight="1" x14ac:dyDescent="0.2">
      <c r="B7" s="399" t="s">
        <v>707</v>
      </c>
      <c r="C7" s="399"/>
      <c r="D7" s="317" t="s">
        <v>708</v>
      </c>
      <c r="E7" s="318" t="s">
        <v>709</v>
      </c>
      <c r="F7" s="317" t="s">
        <v>710</v>
      </c>
      <c r="G7" s="316" t="s">
        <v>711</v>
      </c>
      <c r="H7" s="316" t="s">
        <v>711</v>
      </c>
    </row>
    <row r="8" spans="1:14" ht="12.75" customHeight="1" x14ac:dyDescent="0.2">
      <c r="B8" s="399" t="s">
        <v>712</v>
      </c>
      <c r="C8" s="399"/>
      <c r="D8" s="317" t="s">
        <v>713</v>
      </c>
      <c r="E8" s="316" t="s">
        <v>714</v>
      </c>
      <c r="F8" s="319" t="s">
        <v>715</v>
      </c>
      <c r="G8" s="317" t="s">
        <v>716</v>
      </c>
      <c r="H8" s="317" t="s">
        <v>60</v>
      </c>
    </row>
    <row r="9" spans="1:14" ht="12.75" customHeight="1" x14ac:dyDescent="0.2">
      <c r="B9" s="399" t="s">
        <v>712</v>
      </c>
      <c r="C9" s="399"/>
      <c r="D9" s="317" t="s">
        <v>713</v>
      </c>
      <c r="E9" s="316" t="s">
        <v>717</v>
      </c>
      <c r="F9" s="319" t="s">
        <v>718</v>
      </c>
      <c r="G9" s="317" t="s">
        <v>716</v>
      </c>
      <c r="H9" s="317" t="s">
        <v>60</v>
      </c>
    </row>
    <row r="10" spans="1:14" ht="12.75" customHeight="1" x14ac:dyDescent="0.2">
      <c r="B10" s="399" t="s">
        <v>712</v>
      </c>
      <c r="C10" s="399"/>
      <c r="D10" s="317" t="s">
        <v>719</v>
      </c>
      <c r="E10" s="316" t="s">
        <v>720</v>
      </c>
      <c r="F10" s="319" t="s">
        <v>721</v>
      </c>
      <c r="G10" s="317" t="s">
        <v>716</v>
      </c>
      <c r="H10" s="317" t="s">
        <v>60</v>
      </c>
    </row>
    <row r="11" spans="1:14" ht="12.75" customHeight="1" x14ac:dyDescent="0.2">
      <c r="B11" s="399" t="s">
        <v>712</v>
      </c>
      <c r="C11" s="399"/>
      <c r="D11" s="317" t="s">
        <v>722</v>
      </c>
      <c r="E11" s="316" t="s">
        <v>723</v>
      </c>
      <c r="F11" s="319" t="s">
        <v>724</v>
      </c>
      <c r="G11" s="317" t="s">
        <v>716</v>
      </c>
      <c r="H11" s="317"/>
    </row>
    <row r="12" spans="1:14" ht="12.75" customHeight="1" x14ac:dyDescent="0.2">
      <c r="B12" s="399" t="s">
        <v>725</v>
      </c>
      <c r="C12" s="399"/>
      <c r="D12" s="317" t="s">
        <v>722</v>
      </c>
      <c r="E12" s="316" t="s">
        <v>726</v>
      </c>
      <c r="F12" s="319" t="s">
        <v>727</v>
      </c>
      <c r="G12" s="317" t="s">
        <v>716</v>
      </c>
      <c r="H12" s="317"/>
    </row>
    <row r="13" spans="1:14" ht="12.75" customHeight="1" x14ac:dyDescent="0.2">
      <c r="B13" s="399" t="s">
        <v>728</v>
      </c>
      <c r="C13" s="399"/>
      <c r="D13" s="317" t="s">
        <v>719</v>
      </c>
      <c r="E13" s="316" t="s">
        <v>729</v>
      </c>
      <c r="F13" s="319" t="s">
        <v>730</v>
      </c>
      <c r="G13" s="317" t="s">
        <v>716</v>
      </c>
      <c r="H13" s="317" t="s">
        <v>60</v>
      </c>
    </row>
    <row r="14" spans="1:14" ht="12.75" customHeight="1" x14ac:dyDescent="0.2"/>
    <row r="15" spans="1:14" ht="28.5" customHeight="1" x14ac:dyDescent="0.2">
      <c r="B15" s="398" t="s">
        <v>731</v>
      </c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</row>
    <row r="16" spans="1:14" ht="12.75" customHeight="1" x14ac:dyDescent="0.2"/>
    <row r="17" spans="2:13" s="320" customFormat="1" ht="30" customHeight="1" x14ac:dyDescent="0.2">
      <c r="B17" s="399" t="s">
        <v>707</v>
      </c>
      <c r="C17" s="399"/>
      <c r="D17" s="317" t="s">
        <v>708</v>
      </c>
      <c r="E17" s="318" t="s">
        <v>709</v>
      </c>
      <c r="F17" s="317" t="s">
        <v>710</v>
      </c>
      <c r="G17" s="316" t="s">
        <v>711</v>
      </c>
      <c r="H17" s="316" t="s">
        <v>711</v>
      </c>
      <c r="I17" s="400" t="s">
        <v>732</v>
      </c>
      <c r="J17" s="400"/>
    </row>
    <row r="18" spans="2:13" s="320" customFormat="1" ht="12.75" customHeight="1" x14ac:dyDescent="0.2">
      <c r="B18" s="399" t="s">
        <v>712</v>
      </c>
      <c r="C18" s="399"/>
      <c r="D18" s="317" t="s">
        <v>713</v>
      </c>
      <c r="E18" s="316" t="s">
        <v>733</v>
      </c>
      <c r="F18" s="319" t="s">
        <v>734</v>
      </c>
      <c r="G18" s="317" t="s">
        <v>735</v>
      </c>
      <c r="H18" s="317" t="s">
        <v>60</v>
      </c>
      <c r="I18" s="319"/>
      <c r="J18" s="319"/>
    </row>
    <row r="19" spans="2:13" ht="12.75" customHeight="1" x14ac:dyDescent="0.2"/>
    <row r="20" spans="2:13" ht="28.5" customHeight="1" x14ac:dyDescent="0.2">
      <c r="B20" s="398" t="s">
        <v>736</v>
      </c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</row>
    <row r="21" spans="2:13" ht="12.75" customHeight="1" x14ac:dyDescent="0.2"/>
    <row r="22" spans="2:13" s="320" customFormat="1" ht="17.25" customHeight="1" x14ac:dyDescent="0.2">
      <c r="B22" s="399" t="s">
        <v>707</v>
      </c>
      <c r="C22" s="399"/>
      <c r="D22" s="317" t="s">
        <v>708</v>
      </c>
      <c r="E22" s="318" t="s">
        <v>709</v>
      </c>
      <c r="F22" s="317" t="s">
        <v>710</v>
      </c>
      <c r="G22" s="316" t="s">
        <v>711</v>
      </c>
      <c r="H22" s="316" t="s">
        <v>711</v>
      </c>
    </row>
    <row r="23" spans="2:13" s="320" customFormat="1" ht="40.35" customHeight="1" x14ac:dyDescent="0.2">
      <c r="B23" s="399" t="s">
        <v>728</v>
      </c>
      <c r="C23" s="399"/>
      <c r="D23" s="317" t="s">
        <v>719</v>
      </c>
      <c r="E23" s="316" t="s">
        <v>737</v>
      </c>
      <c r="F23" s="321" t="s">
        <v>738</v>
      </c>
      <c r="G23" s="317" t="s">
        <v>716</v>
      </c>
      <c r="H23" s="317" t="s">
        <v>60</v>
      </c>
    </row>
    <row r="24" spans="2:13" s="320" customFormat="1" ht="43.35" customHeight="1" x14ac:dyDescent="0.2">
      <c r="B24" s="399" t="s">
        <v>728</v>
      </c>
      <c r="C24" s="399"/>
      <c r="D24" s="317" t="s">
        <v>719</v>
      </c>
      <c r="E24" s="316" t="s">
        <v>720</v>
      </c>
      <c r="F24" s="321" t="s">
        <v>738</v>
      </c>
      <c r="G24" s="317" t="s">
        <v>716</v>
      </c>
      <c r="H24" s="317" t="s">
        <v>60</v>
      </c>
    </row>
    <row r="25" spans="2:13" s="320" customFormat="1" ht="55.15" customHeight="1" x14ac:dyDescent="0.2">
      <c r="B25" s="399" t="s">
        <v>739</v>
      </c>
      <c r="C25" s="399"/>
      <c r="D25" s="317" t="s">
        <v>719</v>
      </c>
      <c r="E25" s="316" t="s">
        <v>737</v>
      </c>
      <c r="F25" s="321" t="s">
        <v>740</v>
      </c>
      <c r="G25" s="317" t="s">
        <v>716</v>
      </c>
      <c r="H25" s="317" t="s">
        <v>60</v>
      </c>
    </row>
    <row r="26" spans="2:13" s="320" customFormat="1" ht="56.65" customHeight="1" x14ac:dyDescent="0.2">
      <c r="B26" s="399" t="s">
        <v>741</v>
      </c>
      <c r="C26" s="399"/>
      <c r="D26" s="317" t="s">
        <v>719</v>
      </c>
      <c r="E26" s="316" t="s">
        <v>729</v>
      </c>
      <c r="F26" s="321" t="s">
        <v>742</v>
      </c>
      <c r="G26" s="317" t="s">
        <v>716</v>
      </c>
      <c r="H26" s="317" t="s">
        <v>60</v>
      </c>
    </row>
    <row r="27" spans="2:13" s="320" customFormat="1" ht="64.5" customHeight="1" x14ac:dyDescent="0.2">
      <c r="B27" s="399" t="s">
        <v>743</v>
      </c>
      <c r="C27" s="399"/>
      <c r="D27" s="317" t="s">
        <v>719</v>
      </c>
      <c r="E27" s="316" t="s">
        <v>729</v>
      </c>
      <c r="F27" s="321" t="s">
        <v>744</v>
      </c>
      <c r="G27" s="317" t="s">
        <v>745</v>
      </c>
      <c r="H27" s="317"/>
    </row>
    <row r="28" spans="2:13" s="320" customFormat="1" ht="41.25" customHeight="1" x14ac:dyDescent="0.2">
      <c r="B28" s="399" t="s">
        <v>743</v>
      </c>
      <c r="C28" s="399"/>
      <c r="D28" s="317" t="s">
        <v>746</v>
      </c>
      <c r="E28" s="316" t="s">
        <v>733</v>
      </c>
      <c r="F28" s="321" t="s">
        <v>747</v>
      </c>
      <c r="G28" s="317" t="s">
        <v>748</v>
      </c>
      <c r="H28" s="400" t="s">
        <v>732</v>
      </c>
      <c r="I28" s="400"/>
      <c r="J28" s="322"/>
      <c r="K28" s="322"/>
    </row>
    <row r="29" spans="2:13" ht="12.75" customHeight="1" x14ac:dyDescent="0.2"/>
    <row r="30" spans="2:13" ht="28.5" customHeight="1" x14ac:dyDescent="0.2">
      <c r="B30" s="398" t="s">
        <v>749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</row>
  </sheetData>
  <sheetProtection objects="1" scenarios="1" selectLockedCells="1" selectUnlockedCells="1"/>
  <mergeCells count="24">
    <mergeCell ref="B27:C27"/>
    <mergeCell ref="B28:C28"/>
    <mergeCell ref="H28:I28"/>
    <mergeCell ref="B30:M30"/>
    <mergeCell ref="B22:C22"/>
    <mergeCell ref="B23:C23"/>
    <mergeCell ref="B24:C24"/>
    <mergeCell ref="B25:C25"/>
    <mergeCell ref="B26:C26"/>
    <mergeCell ref="B15:M15"/>
    <mergeCell ref="B17:C17"/>
    <mergeCell ref="I17:J17"/>
    <mergeCell ref="B18:C18"/>
    <mergeCell ref="B20:M20"/>
    <mergeCell ref="B9:C9"/>
    <mergeCell ref="B10:C10"/>
    <mergeCell ref="B11:C11"/>
    <mergeCell ref="B12:C12"/>
    <mergeCell ref="B13:C13"/>
    <mergeCell ref="A1:N1"/>
    <mergeCell ref="B3:M3"/>
    <mergeCell ref="B5:M5"/>
    <mergeCell ref="B7:C7"/>
    <mergeCell ref="B8:C8"/>
  </mergeCells>
  <pageMargins left="0.41875000000000001" right="0.30486111111110997" top="0.41805555555556001" bottom="0.32291666666667002" header="0.51180555555555995" footer="0.51180555555555995"/>
  <pageSetup paperSize="9" scale="6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3" sqref="E3"/>
    </sheetView>
  </sheetViews>
  <sheetFormatPr defaultColWidth="11.5703125" defaultRowHeight="40.5" customHeight="1" x14ac:dyDescent="0.2"/>
  <cols>
    <col min="1" max="1" width="5.85546875" customWidth="1"/>
    <col min="2" max="2" width="9" customWidth="1"/>
    <col min="3" max="3" width="16.85546875" customWidth="1"/>
    <col min="4" max="4" width="14.7109375" customWidth="1"/>
    <col min="5" max="5" width="9" customWidth="1"/>
    <col min="6" max="6" width="10.5703125" customWidth="1"/>
    <col min="7" max="9" width="9" customWidth="1"/>
    <col min="10" max="10" width="11.5703125" customWidth="1"/>
    <col min="11" max="11" width="15.140625" customWidth="1"/>
    <col min="12" max="12" width="23.85546875" customWidth="1"/>
    <col min="13" max="13" width="7.42578125" style="293" customWidth="1"/>
    <col min="14" max="14" width="11.42578125" style="293" customWidth="1"/>
    <col min="15" max="255" width="9" customWidth="1"/>
  </cols>
  <sheetData>
    <row r="1" spans="1:14" s="326" customFormat="1" ht="12.75" customHeight="1" x14ac:dyDescent="0.3">
      <c r="A1" s="323"/>
      <c r="B1" s="324"/>
      <c r="C1" s="324"/>
      <c r="D1" s="323"/>
      <c r="E1" s="323"/>
      <c r="F1" s="323"/>
      <c r="G1" s="325" t="s">
        <v>750</v>
      </c>
      <c r="H1" s="323"/>
      <c r="I1" s="323"/>
      <c r="J1" s="323"/>
      <c r="K1" s="323"/>
      <c r="L1" s="323"/>
      <c r="M1" s="323"/>
      <c r="N1" s="323"/>
    </row>
    <row r="2" spans="1:14" s="327" customFormat="1" ht="54.75" customHeight="1" x14ac:dyDescent="0.25">
      <c r="E2" s="401" t="s">
        <v>751</v>
      </c>
      <c r="F2" s="401"/>
      <c r="G2" s="401"/>
      <c r="H2" s="401"/>
      <c r="I2" s="401"/>
      <c r="J2" s="401"/>
      <c r="K2" s="401" t="s">
        <v>752</v>
      </c>
      <c r="L2" s="401"/>
      <c r="M2" s="401"/>
      <c r="N2" s="401"/>
    </row>
    <row r="3" spans="1:14" s="327" customFormat="1" ht="112.5" customHeight="1" x14ac:dyDescent="0.25">
      <c r="A3" s="328" t="s">
        <v>753</v>
      </c>
      <c r="B3" s="402" t="s">
        <v>483</v>
      </c>
      <c r="C3" s="402"/>
      <c r="D3" s="329" t="s">
        <v>754</v>
      </c>
      <c r="E3" s="403" t="s">
        <v>755</v>
      </c>
      <c r="F3" s="403"/>
      <c r="G3" s="403" t="s">
        <v>756</v>
      </c>
      <c r="H3" s="403"/>
      <c r="I3" s="403" t="s">
        <v>757</v>
      </c>
      <c r="J3" s="403"/>
      <c r="K3" s="331" t="s">
        <v>758</v>
      </c>
      <c r="L3" s="332" t="s">
        <v>754</v>
      </c>
      <c r="M3" s="328" t="s">
        <v>759</v>
      </c>
      <c r="N3" s="330" t="s">
        <v>760</v>
      </c>
    </row>
    <row r="4" spans="1:14" s="327" customFormat="1" ht="40.5" customHeight="1" x14ac:dyDescent="0.25">
      <c r="A4" s="333">
        <v>1</v>
      </c>
      <c r="B4" s="404" t="s">
        <v>761</v>
      </c>
      <c r="C4" s="404"/>
      <c r="D4" s="332" t="s">
        <v>762</v>
      </c>
      <c r="E4" s="334">
        <v>71</v>
      </c>
      <c r="F4" s="335"/>
      <c r="G4" s="334">
        <v>145</v>
      </c>
      <c r="H4" s="335"/>
      <c r="I4" s="336">
        <v>41.6</v>
      </c>
      <c r="J4" s="335"/>
      <c r="K4" s="331" t="s">
        <v>763</v>
      </c>
      <c r="L4" s="332" t="s">
        <v>764</v>
      </c>
      <c r="M4" s="333">
        <v>1.1000000000000001</v>
      </c>
      <c r="N4" s="333">
        <v>3000</v>
      </c>
    </row>
    <row r="5" spans="1:14" s="327" customFormat="1" ht="40.5" customHeight="1" x14ac:dyDescent="0.25">
      <c r="A5" s="333">
        <v>2</v>
      </c>
      <c r="B5" s="404" t="s">
        <v>765</v>
      </c>
      <c r="C5" s="404"/>
      <c r="D5" s="332" t="s">
        <v>762</v>
      </c>
      <c r="E5" s="334">
        <v>90</v>
      </c>
      <c r="F5" s="335"/>
      <c r="G5" s="334">
        <v>225</v>
      </c>
      <c r="H5" s="335"/>
      <c r="I5" s="336">
        <v>31.8</v>
      </c>
      <c r="J5" s="335"/>
      <c r="K5" s="331" t="s">
        <v>766</v>
      </c>
      <c r="L5" s="332" t="s">
        <v>764</v>
      </c>
      <c r="M5" s="333">
        <v>2.2000000000000002</v>
      </c>
      <c r="N5" s="333">
        <v>3000</v>
      </c>
    </row>
    <row r="6" spans="1:14" s="327" customFormat="1" ht="43.5" customHeight="1" x14ac:dyDescent="0.25">
      <c r="A6" s="333">
        <v>3</v>
      </c>
      <c r="B6" s="404" t="s">
        <v>767</v>
      </c>
      <c r="C6" s="404"/>
      <c r="D6" s="332" t="s">
        <v>768</v>
      </c>
      <c r="E6" s="334">
        <v>90</v>
      </c>
      <c r="F6" s="335"/>
      <c r="G6" s="334">
        <v>225</v>
      </c>
      <c r="H6" s="335"/>
      <c r="I6" s="336">
        <v>31.8</v>
      </c>
      <c r="J6" s="335"/>
      <c r="K6" s="331" t="s">
        <v>766</v>
      </c>
      <c r="L6" s="331" t="s">
        <v>769</v>
      </c>
      <c r="M6" s="333">
        <v>2.2000000000000002</v>
      </c>
      <c r="N6" s="333">
        <v>3000</v>
      </c>
    </row>
    <row r="7" spans="1:14" s="327" customFormat="1" ht="40.5" customHeight="1" x14ac:dyDescent="0.25">
      <c r="A7" s="333">
        <v>4</v>
      </c>
      <c r="B7" s="404" t="s">
        <v>770</v>
      </c>
      <c r="C7" s="404"/>
      <c r="D7" s="332" t="s">
        <v>768</v>
      </c>
      <c r="E7" s="334">
        <v>71</v>
      </c>
      <c r="F7" s="335"/>
      <c r="G7" s="334">
        <v>280</v>
      </c>
      <c r="H7" s="335"/>
      <c r="I7" s="336">
        <v>39.700000000000003</v>
      </c>
      <c r="J7" s="335"/>
      <c r="K7" s="331" t="s">
        <v>766</v>
      </c>
      <c r="L7" s="331" t="s">
        <v>769</v>
      </c>
      <c r="M7" s="333">
        <v>2.2000000000000002</v>
      </c>
      <c r="N7" s="333">
        <v>3000</v>
      </c>
    </row>
    <row r="8" spans="1:14" s="327" customFormat="1" ht="40.5" customHeight="1" x14ac:dyDescent="0.25">
      <c r="A8" s="333">
        <v>5</v>
      </c>
      <c r="B8" s="404" t="s">
        <v>771</v>
      </c>
      <c r="C8" s="404"/>
      <c r="D8" s="332" t="s">
        <v>762</v>
      </c>
      <c r="E8" s="334">
        <v>71</v>
      </c>
      <c r="F8" s="335"/>
      <c r="G8" s="334">
        <v>280</v>
      </c>
      <c r="H8" s="335"/>
      <c r="I8" s="336">
        <v>39.700000000000003</v>
      </c>
      <c r="J8" s="335"/>
      <c r="K8" s="331" t="s">
        <v>766</v>
      </c>
      <c r="L8" s="332" t="s">
        <v>764</v>
      </c>
      <c r="M8" s="333">
        <v>2.2000000000000002</v>
      </c>
      <c r="N8" s="333">
        <v>3000</v>
      </c>
    </row>
    <row r="9" spans="1:14" s="327" customFormat="1" ht="40.5" customHeight="1" x14ac:dyDescent="0.25">
      <c r="A9" s="333">
        <v>6</v>
      </c>
      <c r="B9" s="404" t="s">
        <v>772</v>
      </c>
      <c r="C9" s="404"/>
      <c r="D9" s="332" t="s">
        <v>762</v>
      </c>
      <c r="E9" s="334">
        <v>35.5</v>
      </c>
      <c r="F9" s="335"/>
      <c r="G9" s="334">
        <v>570</v>
      </c>
      <c r="H9" s="335"/>
      <c r="I9" s="336">
        <v>39.4</v>
      </c>
      <c r="J9" s="335"/>
      <c r="K9" s="331" t="s">
        <v>773</v>
      </c>
      <c r="L9" s="332" t="s">
        <v>764</v>
      </c>
      <c r="M9" s="333">
        <v>2.2000000000000002</v>
      </c>
      <c r="N9" s="333">
        <v>1500</v>
      </c>
    </row>
    <row r="10" spans="1:14" s="327" customFormat="1" ht="40.5" customHeight="1" x14ac:dyDescent="0.25">
      <c r="A10" s="333">
        <v>7</v>
      </c>
      <c r="B10" s="404" t="s">
        <v>774</v>
      </c>
      <c r="C10" s="404"/>
      <c r="D10" s="332" t="s">
        <v>762</v>
      </c>
      <c r="E10" s="334">
        <v>45</v>
      </c>
      <c r="F10" s="335"/>
      <c r="G10" s="334">
        <v>570</v>
      </c>
      <c r="H10" s="335"/>
      <c r="I10" s="336">
        <v>39.4</v>
      </c>
      <c r="J10" s="335"/>
      <c r="K10" s="331" t="s">
        <v>773</v>
      </c>
      <c r="L10" s="332" t="s">
        <v>764</v>
      </c>
      <c r="M10" s="333">
        <v>2.2000000000000002</v>
      </c>
      <c r="N10" s="333">
        <v>1500</v>
      </c>
    </row>
  </sheetData>
  <sheetProtection objects="1" scenarios="1" selectLockedCells="1" selectUnlockedCells="1"/>
  <mergeCells count="13">
    <mergeCell ref="B9:C9"/>
    <mergeCell ref="B10:C10"/>
    <mergeCell ref="B4:C4"/>
    <mergeCell ref="B5:C5"/>
    <mergeCell ref="B6:C6"/>
    <mergeCell ref="B7:C7"/>
    <mergeCell ref="B8:C8"/>
    <mergeCell ref="E2:J2"/>
    <mergeCell ref="K2:N2"/>
    <mergeCell ref="B3:C3"/>
    <mergeCell ref="E3:F3"/>
    <mergeCell ref="G3:H3"/>
    <mergeCell ref="I3:J3"/>
  </mergeCell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Roman,Обычный"&amp;12&amp;A</oddHeader>
    <oddFooter>&amp;C&amp;"Times New Roman,Обычный"&amp;12Страница &amp;P</oddFooter>
    <evenHeader>&amp;C&amp;"Times New Roman,Обычный"&amp;12&amp;A</evenHeader>
    <evenFooter>&amp;C&amp;"Times New Roman,Обычный"&amp;12Страница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08.11.21 ціни на різці напайні</vt:lpstr>
      <vt:lpstr>с 08.11.21ціни на  сл.монт.инст</vt:lpstr>
      <vt:lpstr>резцы   рисунки</vt:lpstr>
      <vt:lpstr>фрезы</vt:lpstr>
      <vt:lpstr>Комплектация кв 12,5</vt:lpstr>
      <vt:lpstr>Комплектация кв 10</vt:lpstr>
      <vt:lpstr>Сборные резцы </vt:lpstr>
      <vt:lpstr>Редуктора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Борис</cp:lastModifiedBy>
  <dcterms:created xsi:type="dcterms:W3CDTF">1601-01-01T00:00:00Z</dcterms:created>
  <dcterms:modified xsi:type="dcterms:W3CDTF">2021-11-23T07:20:36Z</dcterms:modified>
</cp:coreProperties>
</file>